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2090" activeTab="0"/>
  </bookViews>
  <sheets>
    <sheet name="H25.3" sheetId="1" r:id="rId1"/>
  </sheets>
  <definedNames>
    <definedName name="_xlnm.Print_Area" localSheetId="0">'H25.3'!$A$1:$Q$34</definedName>
  </definedNames>
  <calcPr fullCalcOnLoad="1"/>
</workbook>
</file>

<file path=xl/sharedStrings.xml><?xml version="1.0" encoding="utf-8"?>
<sst xmlns="http://schemas.openxmlformats.org/spreadsheetml/2006/main" count="54" uniqueCount="40">
  <si>
    <t>　　なお、外国人住民については、平成２５年１０月公表予定分（平成２５年９月末集計）から含まれます。</t>
  </si>
  <si>
    <t>※　住民基本台帳法の一部改正（平成２４年７月９日施行）に伴い、外国人住民も住民基本台帳法の適用対象となりましたが、このデータに外国人住民は含まれておりません。</t>
  </si>
  <si>
    <t xml:space="preserve">　　また、世帯数は、年１回(毎年３月末日現在)の集計・公表となっています。 </t>
  </si>
  <si>
    <t>※　このデータは住民基本台帳ネットワークシステムの平成２５年3月末の入力状況であり、各市町村が公表する住民基本台帳人口と一致しない場合があります。</t>
  </si>
  <si>
    <t>（総合政策部地域行政局市町村課調）</t>
  </si>
  <si>
    <t>合計</t>
  </si>
  <si>
    <t>町村計</t>
  </si>
  <si>
    <t>小樽市</t>
  </si>
  <si>
    <t>増減率</t>
  </si>
  <si>
    <t>実数</t>
  </si>
  <si>
    <t>増減率</t>
  </si>
  <si>
    <t>世帯数</t>
  </si>
  <si>
    <t>女</t>
  </si>
  <si>
    <t>男</t>
  </si>
  <si>
    <t>総数</t>
  </si>
  <si>
    <t>人          口</t>
  </si>
  <si>
    <t>前　年　同　月　比</t>
  </si>
  <si>
    <t>平成24年3月末日</t>
  </si>
  <si>
    <t>平成25年3月末日</t>
  </si>
  <si>
    <t>（ 単 位 ： 人 、 ％ ）</t>
  </si>
  <si>
    <t>住民基本台帳人口・世帯数（平成25年3月末日現在）</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</si>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</sst>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quot;△ &quot;#,##0"/>
    <numFmt numFmtId="178" formatCode="#,##0_);[Red]\(#,##0\)"/>
    <numFmt numFmtId="179" formatCode="#,##0_ ;[Red]\-#,##0\ "/>
    <numFmt numFmtId="180" formatCode="0_ ;[Red]\-0\ "/>
  </numFmts>
  <fonts count="47">
    <font>
      <sz val="11"/>
      <color theme="1"/>
      <name val="Calibri"/>
      <family val="3"/>
    </font>
    <font>
      <sz val="11"/>
      <color indexed="8"/>
      <name val="ＭＳ Ｐゴシック"/>
      <family val="3"/>
    </font>
    <font>
      <sz val="6"/>
      <name val="ＭＳ Ｐゴシック"/>
      <family val="3"/>
    </font>
    <font>
      <sz val="14"/>
      <name val="HG丸ｺﾞｼｯｸM-PRO"/>
      <family val="3"/>
    </font>
    <font>
      <sz val="11"/>
      <name val="HG丸ｺﾞｼｯｸM-PRO"/>
      <family val="3"/>
    </font>
    <font>
      <b/>
      <sz val="14"/>
      <name val="HG丸ｺﾞｼｯｸM-PRO"/>
      <family val="3"/>
    </font>
    <font>
      <sz val="10"/>
      <name val="HG丸ｺﾞｼｯｸM-PRO"/>
      <family val="3"/>
    </font>
    <font>
      <sz val="10"/>
      <color indexed="8"/>
      <name val="HG丸ｺﾞｼｯｸM-PRO"/>
      <family val="3"/>
    </font>
    <font>
      <b/>
      <sz val="10"/>
      <name val="HG丸ｺﾞｼｯｸM-PRO"/>
      <family val="3"/>
    </font>
    <font>
      <b/>
      <sz val="10"/>
      <color indexed="8"/>
      <name val="HG丸ｺﾞｼｯｸM-PRO"/>
      <family val="3"/>
    </font>
    <font>
      <sz val="12"/>
      <name val="HG丸ｺﾞｼｯｸM-PRO"/>
      <family val="3"/>
    </font>
    <font>
      <b/>
      <sz val="12"/>
      <name val="HG丸ｺﾞｼｯｸM-PRO"/>
      <family val="3"/>
    </font>
    <font>
      <b/>
      <sz val="12"/>
      <name val="ＭＳ Ｐゴシック"/>
      <family val="3"/>
    </font>
    <font>
      <b/>
      <sz val="18"/>
      <name val="HG丸ｺﾞｼｯｸM-PRO"/>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color indexed="8"/>
      </right>
      <top style="thin"/>
      <bottom style="double"/>
    </border>
    <border>
      <left style="thick"/>
      <right style="thin"/>
      <top style="thin"/>
      <bottom style="double"/>
    </border>
    <border>
      <left style="thin"/>
      <right style="thin">
        <color indexed="8"/>
      </right>
      <top style="thin"/>
      <bottom style="thin"/>
    </border>
    <border>
      <left style="thick"/>
      <right style="thin"/>
      <top style="thin"/>
      <bottom style="thin"/>
    </border>
    <border>
      <left style="thin"/>
      <right style="thin">
        <color indexed="8"/>
      </right>
      <top/>
      <bottom style="thin"/>
    </border>
    <border>
      <left style="thick"/>
      <right/>
      <top/>
      <bottom/>
    </border>
    <border>
      <left style="thick"/>
      <right/>
      <top/>
      <bottom style="thin"/>
    </border>
    <border>
      <left style="thin"/>
      <right style="thick"/>
      <top style="medium"/>
      <bottom/>
    </border>
    <border>
      <left style="thin"/>
      <right style="medium"/>
      <top style="medium"/>
      <bottom/>
    </border>
    <border>
      <left style="thin"/>
      <right style="thick"/>
      <top/>
      <bottom/>
    </border>
    <border>
      <left style="thin"/>
      <right style="medium"/>
      <top/>
      <bottom/>
    </border>
    <border>
      <left style="thin"/>
      <right style="thick"/>
      <top/>
      <bottom style="medium"/>
    </border>
    <border>
      <left style="thin"/>
      <right style="medium"/>
      <top/>
      <bottom style="medium"/>
    </border>
    <border>
      <left/>
      <right style="dotted"/>
      <top style="thin"/>
      <bottom style="medium"/>
    </border>
    <border>
      <left/>
      <right style="thin"/>
      <top style="thin"/>
      <bottom style="medium"/>
    </border>
    <border>
      <left style="thin"/>
      <right style="dotted"/>
      <top style="thin"/>
      <bottom style="medium"/>
    </border>
    <border>
      <left/>
      <right/>
      <top style="thin"/>
      <bottom style="medium"/>
    </border>
    <border>
      <left style="thin"/>
      <right style="dashed"/>
      <top style="thin"/>
      <bottom style="medium"/>
    </border>
    <border>
      <left/>
      <right style="thick"/>
      <top style="thin"/>
      <bottom style="medium"/>
    </border>
    <border>
      <left style="thick"/>
      <right style="thick"/>
      <top style="medium"/>
      <bottom style="thin"/>
    </border>
    <border>
      <left style="thick"/>
      <right style="thin"/>
      <top style="medium"/>
      <bottom style="thin"/>
    </border>
    <border>
      <left style="thin"/>
      <right style="thin"/>
      <top style="medium"/>
      <bottom style="thin"/>
    </border>
    <border>
      <left style="thin"/>
      <right/>
      <top style="medium"/>
      <bottom style="thin"/>
    </border>
    <border>
      <left style="thin"/>
      <right style="thick"/>
      <top style="medium"/>
      <bottom style="thin"/>
    </border>
    <border>
      <left style="thin"/>
      <right style="medium"/>
      <top/>
      <bottom style="thin"/>
    </border>
    <border>
      <left/>
      <right style="dotted"/>
      <top/>
      <bottom style="thin"/>
    </border>
    <border>
      <left/>
      <right style="thin"/>
      <top/>
      <bottom style="thin"/>
    </border>
    <border>
      <left style="thin"/>
      <right style="dotted"/>
      <top/>
      <bottom style="thin"/>
    </border>
    <border>
      <left/>
      <right/>
      <top/>
      <bottom style="thin"/>
    </border>
    <border>
      <left style="thin"/>
      <right style="dashed"/>
      <top/>
      <bottom style="thin"/>
    </border>
    <border>
      <left style="dashed"/>
      <right style="thick"/>
      <top style="medium"/>
      <bottom style="thin"/>
    </border>
    <border>
      <left style="thick"/>
      <right style="thick"/>
      <top style="thin"/>
      <bottom style="thin"/>
    </border>
    <border>
      <left style="thin"/>
      <right style="thin"/>
      <top style="thin"/>
      <bottom style="thin"/>
    </border>
    <border>
      <left style="thin"/>
      <right/>
      <top style="thin"/>
      <bottom style="thin"/>
    </border>
    <border>
      <left style="thin"/>
      <right style="thick"/>
      <top style="thin"/>
      <bottom style="thin"/>
    </border>
    <border>
      <left style="dashed"/>
      <right style="thick"/>
      <top style="thin"/>
      <bottom style="thin"/>
    </border>
    <border>
      <left style="thin">
        <color indexed="8"/>
      </left>
      <right/>
      <top/>
      <bottom style="thin"/>
    </border>
    <border>
      <left style="thin">
        <color indexed="8"/>
      </left>
      <right/>
      <top/>
      <bottom/>
    </border>
    <border>
      <left style="thin"/>
      <right style="medium"/>
      <top style="thin"/>
      <bottom style="thin"/>
    </border>
    <border>
      <left style="thick"/>
      <right/>
      <top style="thin"/>
      <bottom style="thin"/>
    </border>
    <border>
      <left style="thin">
        <color indexed="8"/>
      </left>
      <right/>
      <top style="thin"/>
      <bottom style="thin"/>
    </border>
    <border>
      <left style="dotted"/>
      <right/>
      <top style="thin"/>
      <bottom style="thin"/>
    </border>
    <border>
      <left style="thin"/>
      <right style="dashed"/>
      <top style="thin"/>
      <bottom style="thin"/>
    </border>
    <border>
      <left style="dotted"/>
      <right/>
      <top/>
      <bottom style="thin"/>
    </border>
    <border>
      <left style="thick"/>
      <right/>
      <top style="thin"/>
      <bottom/>
    </border>
    <border>
      <left style="thin">
        <color indexed="8"/>
      </left>
      <right/>
      <top style="thin"/>
      <bottom/>
    </border>
    <border>
      <left style="thin"/>
      <right style="thick"/>
      <top style="thin"/>
      <bottom/>
    </border>
    <border>
      <left style="thin"/>
      <right style="medium"/>
      <top style="thin"/>
      <bottom/>
    </border>
    <border>
      <left/>
      <right style="dotted"/>
      <top style="thin"/>
      <bottom/>
    </border>
    <border>
      <left/>
      <right style="thin"/>
      <top style="thin"/>
      <bottom/>
    </border>
    <border>
      <left style="thin"/>
      <right style="dotted"/>
      <top style="thin"/>
      <bottom/>
    </border>
    <border>
      <left/>
      <right/>
      <top style="thin"/>
      <bottom/>
    </border>
    <border>
      <left style="dotted"/>
      <right/>
      <top style="thin"/>
      <bottom/>
    </border>
    <border>
      <left style="thin"/>
      <right style="dashed"/>
      <top style="thin"/>
      <bottom/>
    </border>
    <border>
      <left style="thick"/>
      <right/>
      <top style="thin"/>
      <bottom style="double"/>
    </border>
    <border>
      <left style="thin">
        <color indexed="8"/>
      </left>
      <right/>
      <top style="thin"/>
      <bottom style="double"/>
    </border>
    <border>
      <left style="thin"/>
      <right style="thick"/>
      <top style="thin"/>
      <bottom style="double"/>
    </border>
    <border>
      <left style="thin"/>
      <right style="medium"/>
      <top style="thin"/>
      <bottom style="double"/>
    </border>
    <border>
      <left/>
      <right style="dotted"/>
      <top style="thin"/>
      <bottom style="double"/>
    </border>
    <border>
      <left/>
      <right style="thin"/>
      <top style="thin"/>
      <bottom style="double"/>
    </border>
    <border>
      <left style="thin"/>
      <right style="dotted"/>
      <top style="thin"/>
      <bottom style="double"/>
    </border>
    <border>
      <left/>
      <right/>
      <top style="thin"/>
      <bottom style="double"/>
    </border>
    <border>
      <left style="dotted"/>
      <right/>
      <top style="thin"/>
      <bottom style="double"/>
    </border>
    <border>
      <left style="thin"/>
      <right style="dashed"/>
      <top style="thin"/>
      <bottom style="double"/>
    </border>
    <border>
      <left style="dashed"/>
      <right style="thick"/>
      <top/>
      <bottom style="thin"/>
    </border>
    <border>
      <left style="thick"/>
      <right/>
      <top style="double"/>
      <bottom style="medium"/>
    </border>
    <border>
      <left style="thick"/>
      <right style="thin"/>
      <top style="double"/>
      <bottom style="medium"/>
    </border>
    <border>
      <left/>
      <right/>
      <top style="double"/>
      <bottom style="medium"/>
    </border>
    <border>
      <left style="thin">
        <color indexed="8"/>
      </left>
      <right/>
      <top style="double"/>
      <bottom style="medium"/>
    </border>
    <border>
      <left style="thin"/>
      <right style="thick"/>
      <top style="double"/>
      <bottom style="medium"/>
    </border>
    <border>
      <left style="thin"/>
      <right style="medium"/>
      <top style="double"/>
      <bottom style="medium"/>
    </border>
    <border>
      <left/>
      <right style="dotted"/>
      <top style="double"/>
      <bottom style="medium"/>
    </border>
    <border>
      <left/>
      <right style="thin"/>
      <top style="double"/>
      <bottom style="medium"/>
    </border>
    <border>
      <left style="thin"/>
      <right style="dotted"/>
      <top style="double"/>
      <bottom style="medium"/>
    </border>
    <border>
      <left style="dotted"/>
      <right/>
      <top style="double"/>
      <bottom style="medium"/>
    </border>
    <border>
      <left style="thin"/>
      <right style="dashed"/>
      <top style="double"/>
      <bottom style="medium"/>
    </border>
    <border>
      <left/>
      <right style="thick"/>
      <top style="double"/>
      <bottom style="medium"/>
    </border>
    <border>
      <left style="thick"/>
      <right/>
      <top/>
      <bottom style="thick"/>
    </border>
    <border>
      <left style="thin"/>
      <right/>
      <top/>
      <bottom style="thick"/>
    </border>
    <border>
      <left style="thin"/>
      <right style="thick"/>
      <top/>
      <bottom style="thick"/>
    </border>
    <border>
      <left style="thin"/>
      <right style="medium"/>
      <top/>
      <bottom style="thick"/>
    </border>
    <border>
      <left/>
      <right style="dotted"/>
      <top/>
      <bottom style="thick"/>
    </border>
    <border>
      <left/>
      <right style="thin">
        <color indexed="8"/>
      </right>
      <top/>
      <bottom style="thick"/>
    </border>
    <border>
      <left style="dotted"/>
      <right/>
      <top/>
      <bottom style="thick"/>
    </border>
    <border>
      <left style="thin"/>
      <right style="dashed"/>
      <top/>
      <bottom style="thick"/>
    </border>
    <border>
      <left/>
      <right style="thick"/>
      <top/>
      <bottom style="thick"/>
    </border>
    <border>
      <left style="thick"/>
      <right/>
      <top style="thick"/>
      <bottom/>
    </border>
    <border>
      <left style="thick"/>
      <right/>
      <top/>
      <bottom style="medium"/>
    </border>
    <border>
      <left style="thick"/>
      <right/>
      <top style="thick"/>
      <bottom style="medium"/>
    </border>
    <border>
      <left/>
      <right/>
      <top style="thick"/>
      <bottom style="medium"/>
    </border>
    <border>
      <left/>
      <right style="thick"/>
      <top style="thick"/>
      <bottom style="medium"/>
    </border>
    <border>
      <left/>
      <right/>
      <top style="thick"/>
      <bottom/>
    </border>
    <border>
      <left/>
      <right style="medium"/>
      <top style="thick"/>
      <bottom/>
    </border>
    <border>
      <left style="medium"/>
      <right/>
      <top style="thick"/>
      <bottom/>
    </border>
    <border>
      <left/>
      <right style="thick"/>
      <top style="thick"/>
      <bottom/>
    </border>
    <border>
      <left style="medium"/>
      <right/>
      <top/>
      <bottom/>
    </border>
    <border>
      <left/>
      <right style="thick"/>
      <top/>
      <bottom/>
    </border>
    <border>
      <left style="thick"/>
      <right/>
      <top style="medium"/>
      <bottom style="thin">
        <color indexed="8"/>
      </bottom>
    </border>
    <border>
      <left/>
      <right/>
      <top style="medium"/>
      <bottom style="thin">
        <color indexed="8"/>
      </bottom>
    </border>
    <border>
      <left style="thick"/>
      <right style="thin">
        <color indexed="8"/>
      </right>
      <top style="thin">
        <color indexed="8"/>
      </top>
      <bottom/>
    </border>
    <border>
      <left style="thick"/>
      <right style="thin">
        <color indexed="8"/>
      </right>
      <top/>
      <bottom style="medium"/>
    </border>
    <border>
      <left style="thin">
        <color indexed="8"/>
      </left>
      <right style="thin">
        <color indexed="8"/>
      </right>
      <top style="thin">
        <color indexed="8"/>
      </top>
      <bottom/>
    </border>
    <border>
      <left style="thin">
        <color indexed="8"/>
      </left>
      <right style="thin">
        <color indexed="8"/>
      </right>
      <top/>
      <bottom style="medium"/>
    </border>
    <border>
      <left/>
      <right/>
      <top style="thin"/>
      <bottom style="thin"/>
    </border>
    <border>
      <left/>
      <right style="thick"/>
      <top style="thin"/>
      <bottom style="thin"/>
    </border>
    <border>
      <left style="thin">
        <color indexed="8"/>
      </left>
      <right/>
      <top style="thin">
        <color indexed="8"/>
      </top>
      <bottom/>
    </border>
    <border>
      <left style="thin">
        <color indexed="8"/>
      </left>
      <right/>
      <top/>
      <bottom style="medium"/>
    </border>
    <border>
      <left/>
      <right style="thin">
        <color indexed="8"/>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 fillId="0" borderId="0">
      <alignment vertical="center"/>
      <protection/>
    </xf>
    <xf numFmtId="3" fontId="14" fillId="0" borderId="0">
      <alignment/>
      <protection/>
    </xf>
    <xf numFmtId="0" fontId="46" fillId="32" borderId="0" applyNumberFormat="0" applyBorder="0" applyAlignment="0" applyProtection="0"/>
  </cellStyleXfs>
  <cellXfs count="165">
    <xf numFmtId="0" fontId="0" fillId="0" borderId="0" xfId="0" applyFont="1" applyAlignment="1">
      <alignment vertical="center"/>
    </xf>
    <xf numFmtId="178" fontId="6" fillId="0" borderId="10" xfId="60" applyNumberFormat="1" applyFont="1" applyFill="1" applyBorder="1" applyAlignment="1">
      <alignment vertical="center"/>
      <protection/>
    </xf>
    <xf numFmtId="178" fontId="6" fillId="0" borderId="11" xfId="60" applyNumberFormat="1" applyFont="1" applyFill="1" applyBorder="1" applyAlignment="1">
      <alignment vertical="center"/>
      <protection/>
    </xf>
    <xf numFmtId="178" fontId="8" fillId="0" borderId="10" xfId="60" applyNumberFormat="1" applyFont="1" applyFill="1" applyBorder="1" applyAlignment="1">
      <alignment vertical="center"/>
      <protection/>
    </xf>
    <xf numFmtId="178" fontId="8" fillId="0" borderId="11" xfId="60" applyNumberFormat="1" applyFont="1" applyFill="1" applyBorder="1" applyAlignment="1">
      <alignment vertical="center"/>
      <protection/>
    </xf>
    <xf numFmtId="178" fontId="6" fillId="0" borderId="12" xfId="60" applyNumberFormat="1" applyFont="1" applyFill="1" applyBorder="1" applyAlignment="1">
      <alignment vertical="center"/>
      <protection/>
    </xf>
    <xf numFmtId="178" fontId="6" fillId="0" borderId="13" xfId="60" applyNumberFormat="1" applyFont="1" applyFill="1" applyBorder="1" applyAlignment="1">
      <alignment vertical="center"/>
      <protection/>
    </xf>
    <xf numFmtId="178" fontId="8" fillId="0" borderId="12" xfId="60" applyNumberFormat="1" applyFont="1" applyFill="1" applyBorder="1" applyAlignment="1">
      <alignment vertical="center"/>
      <protection/>
    </xf>
    <xf numFmtId="178" fontId="8" fillId="0" borderId="13" xfId="60" applyNumberFormat="1" applyFont="1" applyFill="1" applyBorder="1" applyAlignment="1">
      <alignment vertical="center"/>
      <protection/>
    </xf>
    <xf numFmtId="178" fontId="6" fillId="0" borderId="14" xfId="60" applyNumberFormat="1" applyFont="1" applyFill="1" applyBorder="1" applyAlignment="1">
      <alignment vertical="center"/>
      <protection/>
    </xf>
    <xf numFmtId="178" fontId="6" fillId="0" borderId="15" xfId="60" applyNumberFormat="1" applyFont="1" applyFill="1" applyBorder="1" applyAlignment="1">
      <alignment vertical="center"/>
      <protection/>
    </xf>
    <xf numFmtId="178" fontId="8" fillId="0" borderId="14" xfId="60" applyNumberFormat="1" applyFont="1" applyFill="1" applyBorder="1" applyAlignment="1">
      <alignment vertical="center"/>
      <protection/>
    </xf>
    <xf numFmtId="178" fontId="8" fillId="0" borderId="16" xfId="60" applyNumberFormat="1" applyFont="1" applyFill="1" applyBorder="1" applyAlignment="1">
      <alignment vertical="center"/>
      <protection/>
    </xf>
    <xf numFmtId="0" fontId="10" fillId="0" borderId="0" xfId="61" applyNumberFormat="1" applyFont="1" applyAlignment="1" applyProtection="1">
      <alignment vertical="center"/>
      <protection locked="0"/>
    </xf>
    <xf numFmtId="180" fontId="13" fillId="0" borderId="0" xfId="61" applyNumberFormat="1" applyFont="1" applyAlignment="1">
      <alignment horizontal="center" vertical="center"/>
      <protection/>
    </xf>
    <xf numFmtId="180" fontId="5" fillId="0" borderId="0" xfId="61" applyNumberFormat="1" applyFont="1" applyBorder="1" applyAlignment="1">
      <alignment vertical="center"/>
      <protection/>
    </xf>
    <xf numFmtId="180" fontId="11" fillId="0" borderId="17" xfId="61" applyNumberFormat="1" applyFont="1" applyBorder="1" applyAlignment="1">
      <alignment horizontal="center" vertical="center"/>
      <protection/>
    </xf>
    <xf numFmtId="180" fontId="10" fillId="0" borderId="18" xfId="61" applyNumberFormat="1" applyFont="1" applyBorder="1" applyAlignment="1">
      <alignment horizontal="center" vertical="center"/>
      <protection/>
    </xf>
    <xf numFmtId="180" fontId="11" fillId="0" borderId="19" xfId="61" applyNumberFormat="1" applyFont="1" applyBorder="1" applyAlignment="1">
      <alignment horizontal="center" vertical="center"/>
      <protection/>
    </xf>
    <xf numFmtId="180" fontId="10" fillId="0" borderId="20" xfId="61" applyNumberFormat="1" applyFont="1" applyBorder="1" applyAlignment="1">
      <alignment horizontal="center" vertical="center"/>
      <protection/>
    </xf>
    <xf numFmtId="180" fontId="11" fillId="0" borderId="21" xfId="61" applyNumberFormat="1" applyFont="1" applyBorder="1" applyAlignment="1">
      <alignment horizontal="center" vertical="center"/>
      <protection/>
    </xf>
    <xf numFmtId="180" fontId="10" fillId="0" borderId="22" xfId="61" applyNumberFormat="1" applyFont="1" applyBorder="1" applyAlignment="1">
      <alignment horizontal="center" vertical="center"/>
      <protection/>
    </xf>
    <xf numFmtId="180" fontId="4" fillId="0" borderId="23" xfId="61" applyNumberFormat="1" applyFont="1" applyBorder="1" applyAlignment="1">
      <alignment horizontal="center" vertical="center"/>
      <protection/>
    </xf>
    <xf numFmtId="180" fontId="10" fillId="0" borderId="24" xfId="61" applyNumberFormat="1" applyFont="1" applyBorder="1" applyAlignment="1">
      <alignment horizontal="center" vertical="center"/>
      <protection/>
    </xf>
    <xf numFmtId="180" fontId="10" fillId="0" borderId="25" xfId="61" applyNumberFormat="1" applyFont="1" applyBorder="1" applyAlignment="1">
      <alignment horizontal="center" vertical="center"/>
      <protection/>
    </xf>
    <xf numFmtId="180" fontId="10" fillId="0" borderId="26" xfId="61" applyNumberFormat="1" applyFont="1" applyBorder="1" applyAlignment="1">
      <alignment horizontal="center" vertical="center"/>
      <protection/>
    </xf>
    <xf numFmtId="180" fontId="10" fillId="0" borderId="27" xfId="61" applyNumberFormat="1" applyFont="1" applyBorder="1" applyAlignment="1">
      <alignment horizontal="center" vertical="center"/>
      <protection/>
    </xf>
    <xf numFmtId="0" fontId="10" fillId="0" borderId="28" xfId="61" applyNumberFormat="1" applyFont="1" applyBorder="1" applyAlignment="1" applyProtection="1">
      <alignment horizontal="center" vertical="center"/>
      <protection locked="0"/>
    </xf>
    <xf numFmtId="180" fontId="10" fillId="0" borderId="29" xfId="61" applyNumberFormat="1" applyFont="1" applyBorder="1" applyAlignment="1">
      <alignment horizontal="distributed" vertical="center"/>
      <protection/>
    </xf>
    <xf numFmtId="179" fontId="8" fillId="0" borderId="30" xfId="61" applyNumberFormat="1" applyFont="1" applyBorder="1" applyAlignment="1">
      <alignment vertical="center"/>
      <protection/>
    </xf>
    <xf numFmtId="179" fontId="8" fillId="0" borderId="31" xfId="61" applyNumberFormat="1" applyFont="1" applyBorder="1" applyAlignment="1">
      <alignment vertical="center"/>
      <protection/>
    </xf>
    <xf numFmtId="179" fontId="8" fillId="0" borderId="32" xfId="61" applyNumberFormat="1" applyFont="1" applyBorder="1" applyAlignment="1">
      <alignment vertical="center"/>
      <protection/>
    </xf>
    <xf numFmtId="179" fontId="8" fillId="0" borderId="33" xfId="61" applyNumberFormat="1" applyFont="1" applyBorder="1" applyAlignment="1">
      <alignment vertical="center"/>
      <protection/>
    </xf>
    <xf numFmtId="179" fontId="6" fillId="0" borderId="30" xfId="61" applyNumberFormat="1" applyFont="1" applyBorder="1" applyAlignment="1">
      <alignment vertical="center"/>
      <protection/>
    </xf>
    <xf numFmtId="179" fontId="6" fillId="0" borderId="31" xfId="61" applyNumberFormat="1" applyFont="1" applyBorder="1" applyAlignment="1">
      <alignment vertical="center"/>
      <protection/>
    </xf>
    <xf numFmtId="179" fontId="6" fillId="0" borderId="32" xfId="61" applyNumberFormat="1" applyFont="1" applyBorder="1" applyAlignment="1">
      <alignment vertical="center"/>
      <protection/>
    </xf>
    <xf numFmtId="179" fontId="6" fillId="0" borderId="34" xfId="61" applyNumberFormat="1" applyFont="1" applyBorder="1" applyAlignment="1">
      <alignment vertical="center"/>
      <protection/>
    </xf>
    <xf numFmtId="177" fontId="6" fillId="0" borderId="35" xfId="61" applyNumberFormat="1" applyFont="1" applyFill="1" applyBorder="1" applyAlignment="1">
      <alignment vertical="center"/>
      <protection/>
    </xf>
    <xf numFmtId="176" fontId="6" fillId="0" borderId="36" xfId="61" applyNumberFormat="1" applyFont="1" applyFill="1" applyBorder="1" applyAlignment="1">
      <alignment vertical="center"/>
      <protection/>
    </xf>
    <xf numFmtId="177" fontId="6" fillId="0" borderId="37" xfId="61" applyNumberFormat="1" applyFont="1" applyFill="1" applyBorder="1" applyAlignment="1">
      <alignment vertical="center"/>
      <protection/>
    </xf>
    <xf numFmtId="176" fontId="6" fillId="0" borderId="38" xfId="61" applyNumberFormat="1" applyFont="1" applyFill="1" applyBorder="1" applyAlignment="1">
      <alignment vertical="center"/>
      <protection/>
    </xf>
    <xf numFmtId="177" fontId="6" fillId="0" borderId="39" xfId="61" applyNumberFormat="1" applyFont="1" applyFill="1" applyBorder="1" applyAlignment="1">
      <alignment vertical="center"/>
      <protection/>
    </xf>
    <xf numFmtId="176" fontId="6" fillId="0" borderId="40" xfId="61" applyNumberFormat="1" applyFont="1" applyFill="1" applyBorder="1" applyAlignment="1">
      <alignment vertical="center"/>
      <protection/>
    </xf>
    <xf numFmtId="180" fontId="10" fillId="0" borderId="41" xfId="61" applyNumberFormat="1" applyFont="1" applyBorder="1" applyAlignment="1">
      <alignment horizontal="distributed" vertical="center"/>
      <protection/>
    </xf>
    <xf numFmtId="179" fontId="8" fillId="0" borderId="13" xfId="61" applyNumberFormat="1" applyFont="1" applyBorder="1" applyAlignment="1">
      <alignment vertical="center"/>
      <protection/>
    </xf>
    <xf numFmtId="179" fontId="8" fillId="0" borderId="42" xfId="61" applyNumberFormat="1" applyFont="1" applyBorder="1" applyAlignment="1">
      <alignment vertical="center"/>
      <protection/>
    </xf>
    <xf numFmtId="179" fontId="8" fillId="0" borderId="43" xfId="61" applyNumberFormat="1" applyFont="1" applyBorder="1" applyAlignment="1">
      <alignment vertical="center"/>
      <protection/>
    </xf>
    <xf numFmtId="179" fontId="8" fillId="0" borderId="44" xfId="61" applyNumberFormat="1" applyFont="1" applyBorder="1" applyAlignment="1">
      <alignment vertical="center"/>
      <protection/>
    </xf>
    <xf numFmtId="179" fontId="6" fillId="0" borderId="13" xfId="61" applyNumberFormat="1" applyFont="1" applyBorder="1" applyAlignment="1">
      <alignment vertical="center"/>
      <protection/>
    </xf>
    <xf numFmtId="179" fontId="6" fillId="0" borderId="42" xfId="61" applyNumberFormat="1" applyFont="1" applyBorder="1" applyAlignment="1">
      <alignment vertical="center"/>
      <protection/>
    </xf>
    <xf numFmtId="179" fontId="6" fillId="0" borderId="43" xfId="61" applyNumberFormat="1" applyFont="1" applyBorder="1" applyAlignment="1">
      <alignment vertical="center"/>
      <protection/>
    </xf>
    <xf numFmtId="176" fontId="6" fillId="0" borderId="45" xfId="61" applyNumberFormat="1" applyFont="1" applyFill="1" applyBorder="1" applyAlignment="1">
      <alignment vertical="center"/>
      <protection/>
    </xf>
    <xf numFmtId="176" fontId="6" fillId="0" borderId="45" xfId="61" applyNumberFormat="1" applyFont="1" applyFill="1" applyBorder="1" applyAlignment="1" applyProtection="1">
      <alignment vertical="center"/>
      <protection/>
    </xf>
    <xf numFmtId="179" fontId="10" fillId="0" borderId="41" xfId="61" applyNumberFormat="1" applyFont="1" applyBorder="1" applyAlignment="1">
      <alignment horizontal="distributed" vertical="distributed"/>
      <protection/>
    </xf>
    <xf numFmtId="178" fontId="8" fillId="0" borderId="46" xfId="61" applyNumberFormat="1" applyFont="1" applyFill="1" applyBorder="1" applyAlignment="1">
      <alignment vertical="center"/>
      <protection/>
    </xf>
    <xf numFmtId="178" fontId="8" fillId="0" borderId="19" xfId="61" applyNumberFormat="1" applyFont="1" applyFill="1" applyBorder="1" applyAlignment="1">
      <alignment vertical="center"/>
      <protection/>
    </xf>
    <xf numFmtId="178" fontId="6" fillId="0" borderId="47" xfId="61" applyNumberFormat="1" applyFont="1" applyFill="1" applyBorder="1" applyAlignment="1">
      <alignment vertical="center"/>
      <protection/>
    </xf>
    <xf numFmtId="178" fontId="6" fillId="0" borderId="48" xfId="61" applyNumberFormat="1" applyFont="1" applyFill="1" applyBorder="1" applyAlignment="1">
      <alignment vertical="center"/>
      <protection/>
    </xf>
    <xf numFmtId="179" fontId="10" fillId="0" borderId="0" xfId="61" applyNumberFormat="1" applyFont="1" applyAlignment="1" applyProtection="1">
      <alignment vertical="center"/>
      <protection locked="0"/>
    </xf>
    <xf numFmtId="179" fontId="10" fillId="0" borderId="49" xfId="61" applyNumberFormat="1" applyFont="1" applyBorder="1" applyAlignment="1">
      <alignment horizontal="distributed" vertical="distributed"/>
      <protection/>
    </xf>
    <xf numFmtId="178" fontId="8" fillId="0" borderId="50" xfId="61" applyNumberFormat="1" applyFont="1" applyFill="1" applyBorder="1" applyAlignment="1">
      <alignment vertical="center"/>
      <protection/>
    </xf>
    <xf numFmtId="178" fontId="8" fillId="0" borderId="44" xfId="61" applyNumberFormat="1" applyFont="1" applyFill="1" applyBorder="1" applyAlignment="1">
      <alignment vertical="center"/>
      <protection/>
    </xf>
    <xf numFmtId="178" fontId="6" fillId="0" borderId="50" xfId="61" applyNumberFormat="1" applyFont="1" applyFill="1" applyBorder="1" applyAlignment="1">
      <alignment vertical="center"/>
      <protection/>
    </xf>
    <xf numFmtId="178" fontId="6" fillId="0" borderId="34" xfId="61" applyNumberFormat="1" applyFont="1" applyFill="1" applyBorder="1" applyAlignment="1">
      <alignment vertical="center"/>
      <protection/>
    </xf>
    <xf numFmtId="179" fontId="10" fillId="0" borderId="15" xfId="61" applyNumberFormat="1" applyFont="1" applyBorder="1" applyAlignment="1">
      <alignment horizontal="distributed" vertical="distributed"/>
      <protection/>
    </xf>
    <xf numFmtId="179" fontId="10" fillId="0" borderId="16" xfId="61" applyNumberFormat="1" applyFont="1" applyBorder="1" applyAlignment="1">
      <alignment horizontal="distributed" vertical="distributed"/>
      <protection/>
    </xf>
    <xf numFmtId="176" fontId="6" fillId="0" borderId="51" xfId="61" applyNumberFormat="1" applyFont="1" applyFill="1" applyBorder="1" applyAlignment="1">
      <alignment vertical="center"/>
      <protection/>
    </xf>
    <xf numFmtId="177" fontId="6" fillId="0" borderId="52" xfId="61" applyNumberFormat="1" applyFont="1" applyFill="1" applyBorder="1" applyAlignment="1">
      <alignment vertical="center"/>
      <protection/>
    </xf>
    <xf numFmtId="176" fontId="6" fillId="0" borderId="53" xfId="61" applyNumberFormat="1" applyFont="1" applyFill="1" applyBorder="1" applyAlignment="1">
      <alignment vertical="center"/>
      <protection/>
    </xf>
    <xf numFmtId="179" fontId="10" fillId="0" borderId="54" xfId="61" applyNumberFormat="1" applyFont="1" applyBorder="1" applyAlignment="1">
      <alignment horizontal="distributed" vertical="distributed"/>
      <protection/>
    </xf>
    <xf numFmtId="178" fontId="8" fillId="0" borderId="55" xfId="61" applyNumberFormat="1" applyFont="1" applyFill="1" applyBorder="1" applyAlignment="1">
      <alignment vertical="center"/>
      <protection/>
    </xf>
    <xf numFmtId="178" fontId="8" fillId="0" borderId="56" xfId="61" applyNumberFormat="1" applyFont="1" applyFill="1" applyBorder="1" applyAlignment="1">
      <alignment vertical="center"/>
      <protection/>
    </xf>
    <xf numFmtId="178" fontId="6" fillId="0" borderId="55" xfId="61" applyNumberFormat="1" applyFont="1" applyFill="1" applyBorder="1" applyAlignment="1">
      <alignment vertical="center"/>
      <protection/>
    </xf>
    <xf numFmtId="178" fontId="6" fillId="0" borderId="57" xfId="61" applyNumberFormat="1" applyFont="1" applyFill="1" applyBorder="1" applyAlignment="1">
      <alignment vertical="center"/>
      <protection/>
    </xf>
    <xf numFmtId="177" fontId="6" fillId="0" borderId="58" xfId="61" applyNumberFormat="1" applyFont="1" applyFill="1" applyBorder="1" applyAlignment="1">
      <alignment vertical="center"/>
      <protection/>
    </xf>
    <xf numFmtId="176" fontId="6" fillId="0" borderId="59" xfId="61" applyNumberFormat="1" applyFont="1" applyFill="1" applyBorder="1" applyAlignment="1">
      <alignment vertical="center"/>
      <protection/>
    </xf>
    <xf numFmtId="177" fontId="6" fillId="0" borderId="60" xfId="61" applyNumberFormat="1" applyFont="1" applyFill="1" applyBorder="1" applyAlignment="1">
      <alignment vertical="center"/>
      <protection/>
    </xf>
    <xf numFmtId="176" fontId="6" fillId="0" borderId="61" xfId="61" applyNumberFormat="1" applyFont="1" applyFill="1" applyBorder="1" applyAlignment="1">
      <alignment vertical="center"/>
      <protection/>
    </xf>
    <xf numFmtId="176" fontId="6" fillId="0" borderId="62" xfId="61" applyNumberFormat="1" applyFont="1" applyFill="1" applyBorder="1" applyAlignment="1">
      <alignment vertical="center"/>
      <protection/>
    </xf>
    <xf numFmtId="177" fontId="6" fillId="0" borderId="63" xfId="61" applyNumberFormat="1" applyFont="1" applyFill="1" applyBorder="1" applyAlignment="1">
      <alignment vertical="center"/>
      <protection/>
    </xf>
    <xf numFmtId="179" fontId="10" fillId="0" borderId="64" xfId="61" applyNumberFormat="1" applyFont="1" applyBorder="1" applyAlignment="1">
      <alignment horizontal="distributed" vertical="distributed"/>
      <protection/>
    </xf>
    <xf numFmtId="178" fontId="8" fillId="0" borderId="65" xfId="61" applyNumberFormat="1" applyFont="1" applyFill="1" applyBorder="1" applyAlignment="1">
      <alignment vertical="center"/>
      <protection/>
    </xf>
    <xf numFmtId="178" fontId="8" fillId="0" borderId="66" xfId="61" applyNumberFormat="1" applyFont="1" applyFill="1" applyBorder="1" applyAlignment="1">
      <alignment vertical="center"/>
      <protection/>
    </xf>
    <xf numFmtId="178" fontId="6" fillId="0" borderId="65" xfId="61" applyNumberFormat="1" applyFont="1" applyFill="1" applyBorder="1" applyAlignment="1">
      <alignment vertical="center"/>
      <protection/>
    </xf>
    <xf numFmtId="178" fontId="6" fillId="0" borderId="67" xfId="61" applyNumberFormat="1" applyFont="1" applyFill="1" applyBorder="1" applyAlignment="1">
      <alignment vertical="center"/>
      <protection/>
    </xf>
    <xf numFmtId="177" fontId="6" fillId="0" borderId="68" xfId="61" applyNumberFormat="1" applyFont="1" applyFill="1" applyBorder="1" applyAlignment="1">
      <alignment vertical="center"/>
      <protection/>
    </xf>
    <xf numFmtId="176" fontId="6" fillId="0" borderId="69" xfId="61" applyNumberFormat="1" applyFont="1" applyFill="1" applyBorder="1" applyAlignment="1">
      <alignment vertical="center"/>
      <protection/>
    </xf>
    <xf numFmtId="177" fontId="6" fillId="0" borderId="70" xfId="61" applyNumberFormat="1" applyFont="1" applyFill="1" applyBorder="1" applyAlignment="1">
      <alignment vertical="center"/>
      <protection/>
    </xf>
    <xf numFmtId="176" fontId="6" fillId="0" borderId="71" xfId="61" applyNumberFormat="1" applyFont="1" applyFill="1" applyBorder="1" applyAlignment="1">
      <alignment vertical="center"/>
      <protection/>
    </xf>
    <xf numFmtId="176" fontId="6" fillId="0" borderId="72" xfId="61" applyNumberFormat="1" applyFont="1" applyFill="1" applyBorder="1" applyAlignment="1">
      <alignment vertical="center"/>
      <protection/>
    </xf>
    <xf numFmtId="177" fontId="6" fillId="0" borderId="73" xfId="61" applyNumberFormat="1" applyFont="1" applyFill="1" applyBorder="1" applyAlignment="1">
      <alignment vertical="center"/>
      <protection/>
    </xf>
    <xf numFmtId="176" fontId="6" fillId="0" borderId="74" xfId="61" applyNumberFormat="1" applyFont="1" applyFill="1" applyBorder="1" applyAlignment="1" applyProtection="1">
      <alignment vertical="center"/>
      <protection/>
    </xf>
    <xf numFmtId="179" fontId="10" fillId="0" borderId="75" xfId="61" applyNumberFormat="1" applyFont="1" applyFill="1" applyBorder="1" applyAlignment="1">
      <alignment horizontal="distributed" vertical="distributed"/>
      <protection/>
    </xf>
    <xf numFmtId="178" fontId="8" fillId="0" borderId="76" xfId="61" applyNumberFormat="1" applyFont="1" applyFill="1" applyBorder="1" applyAlignment="1">
      <alignment vertical="center"/>
      <protection/>
    </xf>
    <xf numFmtId="178" fontId="8" fillId="0" borderId="77" xfId="61" applyNumberFormat="1" applyFont="1" applyFill="1" applyBorder="1" applyAlignment="1">
      <alignment vertical="center"/>
      <protection/>
    </xf>
    <xf numFmtId="178" fontId="8" fillId="0" borderId="78" xfId="61" applyNumberFormat="1" applyFont="1" applyFill="1" applyBorder="1" applyAlignment="1">
      <alignment vertical="center"/>
      <protection/>
    </xf>
    <xf numFmtId="178" fontId="8" fillId="0" borderId="79" xfId="61" applyNumberFormat="1" applyFont="1" applyFill="1" applyBorder="1" applyAlignment="1">
      <alignment vertical="center"/>
      <protection/>
    </xf>
    <xf numFmtId="178" fontId="6" fillId="0" borderId="76" xfId="61" applyNumberFormat="1" applyFont="1" applyFill="1" applyBorder="1" applyAlignment="1">
      <alignment vertical="center"/>
      <protection/>
    </xf>
    <xf numFmtId="178" fontId="6" fillId="0" borderId="77" xfId="61" applyNumberFormat="1" applyFont="1" applyFill="1" applyBorder="1" applyAlignment="1">
      <alignment vertical="center"/>
      <protection/>
    </xf>
    <xf numFmtId="178" fontId="6" fillId="0" borderId="78" xfId="61" applyNumberFormat="1" applyFont="1" applyFill="1" applyBorder="1" applyAlignment="1">
      <alignment vertical="center"/>
      <protection/>
    </xf>
    <xf numFmtId="178" fontId="6" fillId="0" borderId="80" xfId="61" applyNumberFormat="1" applyFont="1" applyFill="1" applyBorder="1" applyAlignment="1">
      <alignment vertical="center"/>
      <protection/>
    </xf>
    <xf numFmtId="177" fontId="6" fillId="0" borderId="81" xfId="61" applyNumberFormat="1" applyFont="1" applyFill="1" applyBorder="1" applyAlignment="1">
      <alignment vertical="center"/>
      <protection/>
    </xf>
    <xf numFmtId="176" fontId="6" fillId="0" borderId="82" xfId="61" applyNumberFormat="1" applyFont="1" applyFill="1" applyBorder="1" applyAlignment="1">
      <alignment vertical="center"/>
      <protection/>
    </xf>
    <xf numFmtId="177" fontId="6" fillId="0" borderId="83" xfId="61" applyNumberFormat="1" applyFont="1" applyFill="1" applyBorder="1" applyAlignment="1">
      <alignment vertical="center"/>
      <protection/>
    </xf>
    <xf numFmtId="176" fontId="6" fillId="0" borderId="77" xfId="61" applyNumberFormat="1" applyFont="1" applyFill="1" applyBorder="1" applyAlignment="1">
      <alignment vertical="center"/>
      <protection/>
    </xf>
    <xf numFmtId="176" fontId="6" fillId="0" borderId="84" xfId="61" applyNumberFormat="1" applyFont="1" applyFill="1" applyBorder="1" applyAlignment="1">
      <alignment vertical="center"/>
      <protection/>
    </xf>
    <xf numFmtId="177" fontId="6" fillId="0" borderId="85" xfId="61" applyNumberFormat="1" applyFont="1" applyFill="1" applyBorder="1" applyAlignment="1">
      <alignment vertical="center"/>
      <protection/>
    </xf>
    <xf numFmtId="176" fontId="6" fillId="0" borderId="86" xfId="61" applyNumberFormat="1" applyFont="1" applyBorder="1" applyAlignment="1" applyProtection="1">
      <alignment vertical="center"/>
      <protection locked="0"/>
    </xf>
    <xf numFmtId="179" fontId="10" fillId="0" borderId="87" xfId="61" applyNumberFormat="1" applyFont="1" applyFill="1" applyBorder="1" applyAlignment="1">
      <alignment horizontal="distributed" vertical="distributed"/>
      <protection/>
    </xf>
    <xf numFmtId="178" fontId="9" fillId="0" borderId="87" xfId="61" applyNumberFormat="1" applyFont="1" applyFill="1" applyBorder="1" applyAlignment="1">
      <alignment vertical="center"/>
      <protection/>
    </xf>
    <xf numFmtId="178" fontId="9" fillId="0" borderId="88" xfId="61" applyNumberFormat="1" applyFont="1" applyFill="1" applyBorder="1" applyAlignment="1">
      <alignment vertical="center"/>
      <protection/>
    </xf>
    <xf numFmtId="178" fontId="8" fillId="0" borderId="88" xfId="61" applyNumberFormat="1" applyFont="1" applyFill="1" applyBorder="1" applyAlignment="1">
      <alignment vertical="center"/>
      <protection/>
    </xf>
    <xf numFmtId="178" fontId="8" fillId="0" borderId="89" xfId="61" applyNumberFormat="1" applyFont="1" applyFill="1" applyBorder="1" applyAlignment="1">
      <alignment vertical="center"/>
      <protection/>
    </xf>
    <xf numFmtId="178" fontId="7" fillId="0" borderId="87" xfId="61" applyNumberFormat="1" applyFont="1" applyFill="1" applyBorder="1" applyAlignment="1">
      <alignment vertical="center"/>
      <protection/>
    </xf>
    <xf numFmtId="178" fontId="7" fillId="0" borderId="88" xfId="61" applyNumberFormat="1" applyFont="1" applyFill="1" applyBorder="1" applyAlignment="1">
      <alignment vertical="center"/>
      <protection/>
    </xf>
    <xf numFmtId="178" fontId="6" fillId="0" borderId="88" xfId="61" applyNumberFormat="1" applyFont="1" applyFill="1" applyBorder="1" applyAlignment="1">
      <alignment vertical="center"/>
      <protection/>
    </xf>
    <xf numFmtId="178" fontId="6" fillId="0" borderId="90" xfId="61" applyNumberFormat="1" applyFont="1" applyFill="1" applyBorder="1" applyAlignment="1">
      <alignment vertical="center"/>
      <protection/>
    </xf>
    <xf numFmtId="177" fontId="6" fillId="0" borderId="91" xfId="61" applyNumberFormat="1" applyFont="1" applyFill="1" applyBorder="1" applyAlignment="1">
      <alignment vertical="center"/>
      <protection/>
    </xf>
    <xf numFmtId="176" fontId="6" fillId="0" borderId="92" xfId="61" applyNumberFormat="1" applyFont="1" applyFill="1" applyBorder="1" applyAlignment="1">
      <alignment vertical="center"/>
      <protection/>
    </xf>
    <xf numFmtId="176" fontId="6" fillId="0" borderId="93" xfId="61" applyNumberFormat="1" applyFont="1" applyFill="1" applyBorder="1" applyAlignment="1">
      <alignment vertical="center"/>
      <protection/>
    </xf>
    <xf numFmtId="177" fontId="6" fillId="0" borderId="94" xfId="61" applyNumberFormat="1" applyFont="1" applyFill="1" applyBorder="1" applyAlignment="1">
      <alignment vertical="center"/>
      <protection/>
    </xf>
    <xf numFmtId="176" fontId="6" fillId="0" borderId="95" xfId="61" applyNumberFormat="1" applyFont="1" applyBorder="1" applyAlignment="1" applyProtection="1">
      <alignment vertical="center"/>
      <protection locked="0"/>
    </xf>
    <xf numFmtId="0" fontId="3" fillId="0" borderId="0" xfId="61" applyNumberFormat="1" applyFont="1" applyAlignment="1" applyProtection="1">
      <alignment/>
      <protection locked="0"/>
    </xf>
    <xf numFmtId="0" fontId="4" fillId="0" borderId="0" xfId="61" applyNumberFormat="1" applyFont="1" applyAlignment="1" applyProtection="1">
      <alignment horizontal="right"/>
      <protection locked="0"/>
    </xf>
    <xf numFmtId="0" fontId="5" fillId="0" borderId="0" xfId="61" applyNumberFormat="1" applyFont="1" applyAlignment="1" applyProtection="1">
      <alignment/>
      <protection locked="0"/>
    </xf>
    <xf numFmtId="0" fontId="4" fillId="0" borderId="0" xfId="61" applyNumberFormat="1" applyFont="1" applyAlignment="1" applyProtection="1">
      <alignment/>
      <protection locked="0"/>
    </xf>
    <xf numFmtId="177" fontId="6" fillId="0" borderId="0" xfId="61" applyNumberFormat="1" applyFont="1" applyAlignment="1" applyProtection="1">
      <alignment/>
      <protection locked="0"/>
    </xf>
    <xf numFmtId="180" fontId="13" fillId="0" borderId="0" xfId="61" applyNumberFormat="1" applyFont="1" applyAlignment="1">
      <alignment horizontal="center" vertical="center"/>
      <protection/>
    </xf>
    <xf numFmtId="0" fontId="14" fillId="0" borderId="0" xfId="61" applyNumberFormat="1" applyFont="1" applyAlignment="1" applyProtection="1">
      <alignment vertical="center"/>
      <protection locked="0"/>
    </xf>
    <xf numFmtId="180" fontId="10" fillId="0" borderId="0" xfId="61" applyNumberFormat="1" applyFont="1" applyBorder="1" applyAlignment="1">
      <alignment horizontal="right" shrinkToFit="1"/>
      <protection/>
    </xf>
    <xf numFmtId="180" fontId="10" fillId="0" borderId="96" xfId="61" applyNumberFormat="1" applyFont="1" applyBorder="1" applyAlignment="1">
      <alignment horizontal="center" vertical="center"/>
      <protection/>
    </xf>
    <xf numFmtId="180" fontId="10" fillId="0" borderId="15" xfId="61" applyNumberFormat="1" applyFont="1" applyBorder="1" applyAlignment="1">
      <alignment horizontal="center" vertical="center"/>
      <protection/>
    </xf>
    <xf numFmtId="180" fontId="10" fillId="0" borderId="97" xfId="61" applyNumberFormat="1" applyFont="1" applyBorder="1" applyAlignment="1">
      <alignment horizontal="center" vertical="center"/>
      <protection/>
    </xf>
    <xf numFmtId="180" fontId="11" fillId="0" borderId="98" xfId="61" applyNumberFormat="1" applyFont="1" applyBorder="1" applyAlignment="1">
      <alignment horizontal="center" vertical="center"/>
      <protection/>
    </xf>
    <xf numFmtId="180" fontId="11" fillId="0" borderId="99" xfId="61" applyNumberFormat="1" applyFont="1" applyBorder="1" applyAlignment="1">
      <alignment horizontal="center" vertical="center"/>
      <protection/>
    </xf>
    <xf numFmtId="0" fontId="12" fillId="0" borderId="100" xfId="61" applyNumberFormat="1" applyFont="1" applyBorder="1" applyAlignment="1" applyProtection="1">
      <alignment horizontal="center" vertical="center"/>
      <protection locked="0"/>
    </xf>
    <xf numFmtId="180" fontId="10" fillId="0" borderId="101" xfId="61" applyNumberFormat="1" applyFont="1" applyBorder="1" applyAlignment="1">
      <alignment horizontal="center" vertical="center"/>
      <protection/>
    </xf>
    <xf numFmtId="0" fontId="14" fillId="0" borderId="102" xfId="61" applyNumberFormat="1" applyFont="1" applyBorder="1" applyAlignment="1" applyProtection="1">
      <alignment horizontal="center" vertical="center"/>
      <protection locked="0"/>
    </xf>
    <xf numFmtId="180" fontId="10" fillId="0" borderId="103" xfId="61" applyNumberFormat="1" applyFont="1" applyBorder="1" applyAlignment="1">
      <alignment horizontal="center" vertical="center"/>
      <protection/>
    </xf>
    <xf numFmtId="0" fontId="14" fillId="0" borderId="101" xfId="61" applyNumberFormat="1" applyFont="1" applyBorder="1" applyAlignment="1" applyProtection="1">
      <alignment/>
      <protection locked="0"/>
    </xf>
    <xf numFmtId="0" fontId="14" fillId="0" borderId="104" xfId="61" applyNumberFormat="1" applyFont="1" applyBorder="1" applyAlignment="1" applyProtection="1">
      <alignment/>
      <protection locked="0"/>
    </xf>
    <xf numFmtId="0" fontId="14" fillId="0" borderId="105" xfId="61" applyNumberFormat="1" applyFont="1" applyBorder="1" applyAlignment="1" applyProtection="1">
      <alignment/>
      <protection locked="0"/>
    </xf>
    <xf numFmtId="0" fontId="14" fillId="0" borderId="0" xfId="61" applyNumberFormat="1" applyFont="1" applyBorder="1" applyAlignment="1" applyProtection="1">
      <alignment/>
      <protection locked="0"/>
    </xf>
    <xf numFmtId="0" fontId="14" fillId="0" borderId="106" xfId="61" applyNumberFormat="1" applyFont="1" applyBorder="1" applyAlignment="1" applyProtection="1">
      <alignment/>
      <protection locked="0"/>
    </xf>
    <xf numFmtId="180" fontId="11" fillId="0" borderId="107" xfId="61" applyNumberFormat="1" applyFont="1" applyBorder="1" applyAlignment="1">
      <alignment horizontal="center" vertical="center"/>
      <protection/>
    </xf>
    <xf numFmtId="180" fontId="11" fillId="0" borderId="108" xfId="61" applyNumberFormat="1" applyFont="1" applyBorder="1" applyAlignment="1">
      <alignment horizontal="center" vertical="center"/>
      <protection/>
    </xf>
    <xf numFmtId="180" fontId="10" fillId="0" borderId="107" xfId="61" applyNumberFormat="1" applyFont="1" applyBorder="1" applyAlignment="1">
      <alignment horizontal="center" vertical="center"/>
      <protection/>
    </xf>
    <xf numFmtId="180" fontId="10" fillId="0" borderId="108" xfId="61" applyNumberFormat="1" applyFont="1" applyBorder="1" applyAlignment="1">
      <alignment horizontal="center" vertical="center"/>
      <protection/>
    </xf>
    <xf numFmtId="180" fontId="11" fillId="0" borderId="109" xfId="61" applyNumberFormat="1" applyFont="1" applyBorder="1" applyAlignment="1">
      <alignment horizontal="center" vertical="center"/>
      <protection/>
    </xf>
    <xf numFmtId="180" fontId="11" fillId="0" borderId="110" xfId="61" applyNumberFormat="1" applyFont="1" applyBorder="1" applyAlignment="1">
      <alignment horizontal="center" vertical="center"/>
      <protection/>
    </xf>
    <xf numFmtId="180" fontId="11" fillId="0" borderId="111" xfId="61" applyNumberFormat="1" applyFont="1" applyBorder="1" applyAlignment="1">
      <alignment horizontal="center" vertical="center"/>
      <protection/>
    </xf>
    <xf numFmtId="180" fontId="11" fillId="0" borderId="112" xfId="61" applyNumberFormat="1" applyFont="1" applyBorder="1" applyAlignment="1">
      <alignment horizontal="center" vertical="center"/>
      <protection/>
    </xf>
    <xf numFmtId="180" fontId="10" fillId="0" borderId="50" xfId="61" applyNumberFormat="1" applyFont="1" applyBorder="1" applyAlignment="1">
      <alignment horizontal="center" vertical="center"/>
      <protection/>
    </xf>
    <xf numFmtId="180" fontId="10" fillId="0" borderId="113" xfId="61" applyNumberFormat="1" applyFont="1" applyBorder="1" applyAlignment="1">
      <alignment horizontal="center" vertical="center"/>
      <protection/>
    </xf>
    <xf numFmtId="180" fontId="10" fillId="0" borderId="43" xfId="61" applyNumberFormat="1" applyFont="1" applyBorder="1" applyAlignment="1">
      <alignment horizontal="center" vertical="center"/>
      <protection/>
    </xf>
    <xf numFmtId="0" fontId="14" fillId="0" borderId="114" xfId="61" applyNumberFormat="1" applyFont="1" applyBorder="1" applyAlignment="1" applyProtection="1">
      <alignment vertical="center"/>
      <protection locked="0"/>
    </xf>
    <xf numFmtId="180" fontId="11" fillId="0" borderId="115" xfId="61" applyNumberFormat="1" applyFont="1" applyBorder="1" applyAlignment="1">
      <alignment horizontal="center" vertical="center"/>
      <protection/>
    </xf>
    <xf numFmtId="180" fontId="11" fillId="0" borderId="116" xfId="61" applyNumberFormat="1" applyFont="1" applyBorder="1" applyAlignment="1">
      <alignment horizontal="center" vertical="center"/>
      <protection/>
    </xf>
    <xf numFmtId="180" fontId="10" fillId="0" borderId="109" xfId="61" applyNumberFormat="1" applyFont="1" applyBorder="1" applyAlignment="1">
      <alignment horizontal="center" vertical="center"/>
      <protection/>
    </xf>
    <xf numFmtId="180" fontId="10" fillId="0" borderId="110" xfId="61" applyNumberFormat="1" applyFont="1" applyBorder="1" applyAlignment="1">
      <alignment horizontal="center" vertical="center"/>
      <protection/>
    </xf>
    <xf numFmtId="180" fontId="10" fillId="0" borderId="111" xfId="61" applyNumberFormat="1" applyFont="1" applyBorder="1" applyAlignment="1">
      <alignment horizontal="center" vertical="center"/>
      <protection/>
    </xf>
    <xf numFmtId="180" fontId="10" fillId="0" borderId="112" xfId="61" applyNumberFormat="1" applyFont="1" applyBorder="1" applyAlignment="1">
      <alignment horizontal="center" vertical="center"/>
      <protection/>
    </xf>
    <xf numFmtId="180" fontId="10" fillId="0" borderId="115" xfId="61" applyNumberFormat="1" applyFont="1" applyBorder="1" applyAlignment="1">
      <alignment horizontal="center" vertical="center"/>
      <protection/>
    </xf>
    <xf numFmtId="180" fontId="10" fillId="0" borderId="116" xfId="61" applyNumberFormat="1" applyFont="1" applyBorder="1" applyAlignment="1">
      <alignment horizontal="center" vertical="center"/>
      <protection/>
    </xf>
    <xf numFmtId="180" fontId="10" fillId="0" borderId="117" xfId="61" applyNumberFormat="1"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5"/>
  <sheetViews>
    <sheetView tabSelected="1" zoomScale="70" zoomScaleNormal="70" zoomScaleSheetLayoutView="70" zoomScalePageLayoutView="0" workbookViewId="0" topLeftCell="A1">
      <selection activeCell="A1" sqref="A1:Q1"/>
    </sheetView>
  </sheetViews>
  <sheetFormatPr defaultColWidth="9.140625" defaultRowHeight="15"/>
  <cols>
    <col min="1" max="17" width="12.57421875" style="124" customWidth="1"/>
    <col min="18" max="16384" width="9.00390625" style="124" customWidth="1"/>
  </cols>
  <sheetData>
    <row r="1" spans="1:17" s="13" customFormat="1" ht="30" customHeight="1">
      <c r="A1" s="127" t="s">
        <v>20</v>
      </c>
      <c r="B1" s="127"/>
      <c r="C1" s="127"/>
      <c r="D1" s="127"/>
      <c r="E1" s="127"/>
      <c r="F1" s="127"/>
      <c r="G1" s="127"/>
      <c r="H1" s="127"/>
      <c r="I1" s="127"/>
      <c r="J1" s="127"/>
      <c r="K1" s="127"/>
      <c r="L1" s="127"/>
      <c r="M1" s="127"/>
      <c r="N1" s="127"/>
      <c r="O1" s="127"/>
      <c r="P1" s="128"/>
      <c r="Q1" s="128"/>
    </row>
    <row r="2" spans="1:12" s="13" customFormat="1" ht="19.5" customHeight="1">
      <c r="A2" s="14"/>
      <c r="B2" s="14"/>
      <c r="C2" s="14"/>
      <c r="D2" s="14"/>
      <c r="E2" s="14"/>
      <c r="F2" s="14"/>
      <c r="G2" s="14"/>
      <c r="H2" s="14"/>
      <c r="I2" s="14"/>
      <c r="J2" s="14"/>
      <c r="K2" s="14"/>
      <c r="L2" s="14"/>
    </row>
    <row r="3" spans="1:17" s="13" customFormat="1" ht="30" customHeight="1" thickBot="1">
      <c r="A3" s="15"/>
      <c r="B3" s="15"/>
      <c r="C3" s="15"/>
      <c r="D3" s="15"/>
      <c r="E3" s="15"/>
      <c r="F3" s="15"/>
      <c r="G3" s="15"/>
      <c r="H3" s="15"/>
      <c r="I3" s="15"/>
      <c r="J3" s="15"/>
      <c r="K3" s="15"/>
      <c r="M3" s="15"/>
      <c r="P3" s="129" t="s">
        <v>19</v>
      </c>
      <c r="Q3" s="129"/>
    </row>
    <row r="4" spans="1:17" s="13" customFormat="1" ht="22.5" customHeight="1" thickBot="1" thickTop="1">
      <c r="A4" s="130"/>
      <c r="B4" s="133" t="s">
        <v>18</v>
      </c>
      <c r="C4" s="134"/>
      <c r="D4" s="134"/>
      <c r="E4" s="135"/>
      <c r="F4" s="130" t="s">
        <v>17</v>
      </c>
      <c r="G4" s="136"/>
      <c r="H4" s="136"/>
      <c r="I4" s="137"/>
      <c r="J4" s="138" t="s">
        <v>16</v>
      </c>
      <c r="K4" s="139"/>
      <c r="L4" s="139"/>
      <c r="M4" s="139"/>
      <c r="N4" s="139"/>
      <c r="O4" s="139"/>
      <c r="P4" s="139"/>
      <c r="Q4" s="140"/>
    </row>
    <row r="5" spans="1:17" s="13" customFormat="1" ht="22.5" customHeight="1">
      <c r="A5" s="131"/>
      <c r="B5" s="144" t="s">
        <v>15</v>
      </c>
      <c r="C5" s="145"/>
      <c r="D5" s="145"/>
      <c r="E5" s="16" t="s">
        <v>11</v>
      </c>
      <c r="F5" s="146" t="s">
        <v>15</v>
      </c>
      <c r="G5" s="147"/>
      <c r="H5" s="147"/>
      <c r="I5" s="17" t="s">
        <v>11</v>
      </c>
      <c r="J5" s="141"/>
      <c r="K5" s="142"/>
      <c r="L5" s="142"/>
      <c r="M5" s="142"/>
      <c r="N5" s="142"/>
      <c r="O5" s="142"/>
      <c r="P5" s="142"/>
      <c r="Q5" s="143"/>
    </row>
    <row r="6" spans="1:17" s="13" customFormat="1" ht="22.5" customHeight="1">
      <c r="A6" s="131"/>
      <c r="B6" s="148" t="s">
        <v>14</v>
      </c>
      <c r="C6" s="150" t="s">
        <v>13</v>
      </c>
      <c r="D6" s="156" t="s">
        <v>12</v>
      </c>
      <c r="E6" s="18"/>
      <c r="F6" s="158" t="s">
        <v>14</v>
      </c>
      <c r="G6" s="160" t="s">
        <v>13</v>
      </c>
      <c r="H6" s="162" t="s">
        <v>12</v>
      </c>
      <c r="I6" s="19"/>
      <c r="J6" s="153" t="s">
        <v>14</v>
      </c>
      <c r="K6" s="164"/>
      <c r="L6" s="152" t="s">
        <v>13</v>
      </c>
      <c r="M6" s="164"/>
      <c r="N6" s="152" t="s">
        <v>12</v>
      </c>
      <c r="O6" s="153"/>
      <c r="P6" s="154" t="s">
        <v>11</v>
      </c>
      <c r="Q6" s="155"/>
    </row>
    <row r="7" spans="1:17" s="13" customFormat="1" ht="22.5" customHeight="1" thickBot="1">
      <c r="A7" s="132"/>
      <c r="B7" s="149"/>
      <c r="C7" s="151"/>
      <c r="D7" s="157"/>
      <c r="E7" s="20"/>
      <c r="F7" s="159"/>
      <c r="G7" s="161"/>
      <c r="H7" s="163"/>
      <c r="I7" s="21"/>
      <c r="J7" s="22" t="s">
        <v>9</v>
      </c>
      <c r="K7" s="23" t="s">
        <v>10</v>
      </c>
      <c r="L7" s="24" t="s">
        <v>9</v>
      </c>
      <c r="M7" s="23" t="s">
        <v>8</v>
      </c>
      <c r="N7" s="24" t="s">
        <v>9</v>
      </c>
      <c r="O7" s="25" t="s">
        <v>8</v>
      </c>
      <c r="P7" s="26" t="s">
        <v>9</v>
      </c>
      <c r="Q7" s="27" t="s">
        <v>8</v>
      </c>
    </row>
    <row r="8" spans="1:17" s="13" customFormat="1" ht="30" customHeight="1">
      <c r="A8" s="28" t="s">
        <v>7</v>
      </c>
      <c r="B8" s="29">
        <v>127970</v>
      </c>
      <c r="C8" s="30">
        <v>57859</v>
      </c>
      <c r="D8" s="31">
        <v>70111</v>
      </c>
      <c r="E8" s="32">
        <v>66255</v>
      </c>
      <c r="F8" s="33">
        <v>130255</v>
      </c>
      <c r="G8" s="34">
        <v>59018</v>
      </c>
      <c r="H8" s="35">
        <v>71237</v>
      </c>
      <c r="I8" s="36">
        <v>66854</v>
      </c>
      <c r="J8" s="37">
        <f aca="true" t="shared" si="0" ref="J8:J28">L8+N8</f>
        <v>-2285</v>
      </c>
      <c r="K8" s="38">
        <f aca="true" t="shared" si="1" ref="K8:K29">ROUND(J8/F8*100,2)</f>
        <v>-1.75</v>
      </c>
      <c r="L8" s="39">
        <f aca="true" t="shared" si="2" ref="L8:L28">C8-G8</f>
        <v>-1159</v>
      </c>
      <c r="M8" s="40">
        <f aca="true" t="shared" si="3" ref="M8:M29">ROUND(L8/G8*100,2)</f>
        <v>-1.96</v>
      </c>
      <c r="N8" s="39">
        <f aca="true" t="shared" si="4" ref="N8:N28">D8-H8</f>
        <v>-1126</v>
      </c>
      <c r="O8" s="40">
        <f aca="true" t="shared" si="5" ref="O8:O29">ROUND(N8/H8*100,2)</f>
        <v>-1.58</v>
      </c>
      <c r="P8" s="41">
        <f aca="true" t="shared" si="6" ref="P8:P28">E8-I8</f>
        <v>-599</v>
      </c>
      <c r="Q8" s="42">
        <f>ROUND(P8*100/I8,2)</f>
        <v>-0.9</v>
      </c>
    </row>
    <row r="9" spans="1:17" s="13" customFormat="1" ht="30" customHeight="1">
      <c r="A9" s="43" t="s">
        <v>21</v>
      </c>
      <c r="B9" s="44">
        <v>1718</v>
      </c>
      <c r="C9" s="45">
        <v>834</v>
      </c>
      <c r="D9" s="46">
        <v>884</v>
      </c>
      <c r="E9" s="47">
        <v>896</v>
      </c>
      <c r="F9" s="48">
        <v>1785</v>
      </c>
      <c r="G9" s="49">
        <v>858</v>
      </c>
      <c r="H9" s="50">
        <v>927</v>
      </c>
      <c r="I9" s="36">
        <v>915</v>
      </c>
      <c r="J9" s="37">
        <f t="shared" si="0"/>
        <v>-67</v>
      </c>
      <c r="K9" s="38">
        <f t="shared" si="1"/>
        <v>-3.75</v>
      </c>
      <c r="L9" s="39">
        <f t="shared" si="2"/>
        <v>-24</v>
      </c>
      <c r="M9" s="40">
        <f t="shared" si="3"/>
        <v>-2.8</v>
      </c>
      <c r="N9" s="39">
        <f t="shared" si="4"/>
        <v>-43</v>
      </c>
      <c r="O9" s="40">
        <f t="shared" si="5"/>
        <v>-4.64</v>
      </c>
      <c r="P9" s="41">
        <f t="shared" si="6"/>
        <v>-19</v>
      </c>
      <c r="Q9" s="51">
        <f aca="true" t="shared" si="7" ref="Q9:Q29">ROUND(P9/I9*100,2)</f>
        <v>-2.08</v>
      </c>
    </row>
    <row r="10" spans="1:17" s="13" customFormat="1" ht="30" customHeight="1">
      <c r="A10" s="43" t="s">
        <v>22</v>
      </c>
      <c r="B10" s="44">
        <v>3333</v>
      </c>
      <c r="C10" s="45">
        <v>1643</v>
      </c>
      <c r="D10" s="46">
        <v>1690</v>
      </c>
      <c r="E10" s="47">
        <v>1780</v>
      </c>
      <c r="F10" s="48">
        <v>3347</v>
      </c>
      <c r="G10" s="49">
        <v>1636</v>
      </c>
      <c r="H10" s="50">
        <v>1711</v>
      </c>
      <c r="I10" s="36">
        <v>1871</v>
      </c>
      <c r="J10" s="37">
        <f t="shared" si="0"/>
        <v>-14</v>
      </c>
      <c r="K10" s="38">
        <f t="shared" si="1"/>
        <v>-0.42</v>
      </c>
      <c r="L10" s="39">
        <f t="shared" si="2"/>
        <v>7</v>
      </c>
      <c r="M10" s="40">
        <f t="shared" si="3"/>
        <v>0.43</v>
      </c>
      <c r="N10" s="39">
        <f t="shared" si="4"/>
        <v>-21</v>
      </c>
      <c r="O10" s="40">
        <f t="shared" si="5"/>
        <v>-1.23</v>
      </c>
      <c r="P10" s="41">
        <f t="shared" si="6"/>
        <v>-91</v>
      </c>
      <c r="Q10" s="52">
        <f t="shared" si="7"/>
        <v>-4.86</v>
      </c>
    </row>
    <row r="11" spans="1:17" s="13" customFormat="1" ht="30" customHeight="1">
      <c r="A11" s="43" t="s">
        <v>23</v>
      </c>
      <c r="B11" s="44">
        <v>3138</v>
      </c>
      <c r="C11" s="45">
        <v>1487</v>
      </c>
      <c r="D11" s="46">
        <v>1651</v>
      </c>
      <c r="E11" s="47">
        <v>1576</v>
      </c>
      <c r="F11" s="48">
        <v>3153</v>
      </c>
      <c r="G11" s="49">
        <v>1495</v>
      </c>
      <c r="H11" s="50">
        <v>1658</v>
      </c>
      <c r="I11" s="36">
        <v>1574</v>
      </c>
      <c r="J11" s="37">
        <f t="shared" si="0"/>
        <v>-15</v>
      </c>
      <c r="K11" s="38">
        <f t="shared" si="1"/>
        <v>-0.48</v>
      </c>
      <c r="L11" s="39">
        <f t="shared" si="2"/>
        <v>-8</v>
      </c>
      <c r="M11" s="40">
        <f t="shared" si="3"/>
        <v>-0.54</v>
      </c>
      <c r="N11" s="39">
        <f t="shared" si="4"/>
        <v>-7</v>
      </c>
      <c r="O11" s="40">
        <f t="shared" si="5"/>
        <v>-0.42</v>
      </c>
      <c r="P11" s="41">
        <f t="shared" si="6"/>
        <v>2</v>
      </c>
      <c r="Q11" s="52">
        <f t="shared" si="7"/>
        <v>0.13</v>
      </c>
    </row>
    <row r="12" spans="1:17" s="13" customFormat="1" ht="30" customHeight="1">
      <c r="A12" s="43" t="s">
        <v>24</v>
      </c>
      <c r="B12" s="44">
        <v>5210</v>
      </c>
      <c r="C12" s="45">
        <v>2504</v>
      </c>
      <c r="D12" s="46">
        <v>2706</v>
      </c>
      <c r="E12" s="47">
        <v>2364</v>
      </c>
      <c r="F12" s="48">
        <v>5272</v>
      </c>
      <c r="G12" s="49">
        <v>2527</v>
      </c>
      <c r="H12" s="50">
        <v>2745</v>
      </c>
      <c r="I12" s="36">
        <v>2364</v>
      </c>
      <c r="J12" s="37">
        <f t="shared" si="0"/>
        <v>-62</v>
      </c>
      <c r="K12" s="38">
        <f t="shared" si="1"/>
        <v>-1.18</v>
      </c>
      <c r="L12" s="39">
        <f t="shared" si="2"/>
        <v>-23</v>
      </c>
      <c r="M12" s="40">
        <f t="shared" si="3"/>
        <v>-0.91</v>
      </c>
      <c r="N12" s="39">
        <f t="shared" si="4"/>
        <v>-39</v>
      </c>
      <c r="O12" s="40">
        <f t="shared" si="5"/>
        <v>-1.42</v>
      </c>
      <c r="P12" s="41">
        <f t="shared" si="6"/>
        <v>0</v>
      </c>
      <c r="Q12" s="52">
        <f t="shared" si="7"/>
        <v>0</v>
      </c>
    </row>
    <row r="13" spans="1:17" s="13" customFormat="1" ht="30" customHeight="1">
      <c r="A13" s="43" t="s">
        <v>25</v>
      </c>
      <c r="B13" s="44">
        <v>4708</v>
      </c>
      <c r="C13" s="45">
        <v>2351</v>
      </c>
      <c r="D13" s="46">
        <v>2357</v>
      </c>
      <c r="E13" s="47">
        <v>2211</v>
      </c>
      <c r="F13" s="48">
        <v>4723</v>
      </c>
      <c r="G13" s="49">
        <v>2346</v>
      </c>
      <c r="H13" s="50">
        <v>2377</v>
      </c>
      <c r="I13" s="36">
        <v>2203</v>
      </c>
      <c r="J13" s="37">
        <f t="shared" si="0"/>
        <v>-15</v>
      </c>
      <c r="K13" s="38">
        <f t="shared" si="1"/>
        <v>-0.32</v>
      </c>
      <c r="L13" s="39">
        <f t="shared" si="2"/>
        <v>5</v>
      </c>
      <c r="M13" s="40">
        <f t="shared" si="3"/>
        <v>0.21</v>
      </c>
      <c r="N13" s="39">
        <f t="shared" si="4"/>
        <v>-20</v>
      </c>
      <c r="O13" s="40">
        <f t="shared" si="5"/>
        <v>-0.84</v>
      </c>
      <c r="P13" s="41">
        <f t="shared" si="6"/>
        <v>8</v>
      </c>
      <c r="Q13" s="52">
        <f t="shared" si="7"/>
        <v>0.36</v>
      </c>
    </row>
    <row r="14" spans="1:17" s="13" customFormat="1" ht="30" customHeight="1">
      <c r="A14" s="43" t="s">
        <v>26</v>
      </c>
      <c r="B14" s="44">
        <v>2134</v>
      </c>
      <c r="C14" s="45">
        <v>1041</v>
      </c>
      <c r="D14" s="46">
        <v>1093</v>
      </c>
      <c r="E14" s="47">
        <v>920</v>
      </c>
      <c r="F14" s="48">
        <v>2176</v>
      </c>
      <c r="G14" s="49">
        <v>1062</v>
      </c>
      <c r="H14" s="50">
        <v>1114</v>
      </c>
      <c r="I14" s="36">
        <v>925</v>
      </c>
      <c r="J14" s="37">
        <f t="shared" si="0"/>
        <v>-42</v>
      </c>
      <c r="K14" s="38">
        <f t="shared" si="1"/>
        <v>-1.93</v>
      </c>
      <c r="L14" s="39">
        <f t="shared" si="2"/>
        <v>-21</v>
      </c>
      <c r="M14" s="40">
        <f t="shared" si="3"/>
        <v>-1.98</v>
      </c>
      <c r="N14" s="39">
        <f t="shared" si="4"/>
        <v>-21</v>
      </c>
      <c r="O14" s="40">
        <f t="shared" si="5"/>
        <v>-1.89</v>
      </c>
      <c r="P14" s="41">
        <f t="shared" si="6"/>
        <v>-5</v>
      </c>
      <c r="Q14" s="52">
        <f t="shared" si="7"/>
        <v>-0.54</v>
      </c>
    </row>
    <row r="15" spans="1:17" s="13" customFormat="1" ht="30" customHeight="1">
      <c r="A15" s="43" t="s">
        <v>27</v>
      </c>
      <c r="B15" s="44">
        <v>1917</v>
      </c>
      <c r="C15" s="45">
        <v>949</v>
      </c>
      <c r="D15" s="46">
        <v>968</v>
      </c>
      <c r="E15" s="47">
        <v>854</v>
      </c>
      <c r="F15" s="48">
        <v>1932</v>
      </c>
      <c r="G15" s="49">
        <v>955</v>
      </c>
      <c r="H15" s="50">
        <v>977</v>
      </c>
      <c r="I15" s="36">
        <v>864</v>
      </c>
      <c r="J15" s="37">
        <f t="shared" si="0"/>
        <v>-15</v>
      </c>
      <c r="K15" s="38">
        <f t="shared" si="1"/>
        <v>-0.78</v>
      </c>
      <c r="L15" s="39">
        <f t="shared" si="2"/>
        <v>-6</v>
      </c>
      <c r="M15" s="40">
        <f t="shared" si="3"/>
        <v>-0.63</v>
      </c>
      <c r="N15" s="39">
        <f t="shared" si="4"/>
        <v>-9</v>
      </c>
      <c r="O15" s="40">
        <f t="shared" si="5"/>
        <v>-0.92</v>
      </c>
      <c r="P15" s="41">
        <f t="shared" si="6"/>
        <v>-10</v>
      </c>
      <c r="Q15" s="52">
        <f t="shared" si="7"/>
        <v>-1.16</v>
      </c>
    </row>
    <row r="16" spans="1:17" s="13" customFormat="1" ht="30" customHeight="1">
      <c r="A16" s="43" t="s">
        <v>28</v>
      </c>
      <c r="B16" s="44">
        <v>2354</v>
      </c>
      <c r="C16" s="45">
        <v>1184</v>
      </c>
      <c r="D16" s="46">
        <v>1170</v>
      </c>
      <c r="E16" s="47">
        <v>1220</v>
      </c>
      <c r="F16" s="48">
        <v>2397</v>
      </c>
      <c r="G16" s="49">
        <v>1205</v>
      </c>
      <c r="H16" s="50">
        <v>1192</v>
      </c>
      <c r="I16" s="36">
        <v>1233</v>
      </c>
      <c r="J16" s="37">
        <f t="shared" si="0"/>
        <v>-43</v>
      </c>
      <c r="K16" s="38">
        <f t="shared" si="1"/>
        <v>-1.79</v>
      </c>
      <c r="L16" s="39">
        <f t="shared" si="2"/>
        <v>-21</v>
      </c>
      <c r="M16" s="40">
        <f t="shared" si="3"/>
        <v>-1.74</v>
      </c>
      <c r="N16" s="39">
        <f t="shared" si="4"/>
        <v>-22</v>
      </c>
      <c r="O16" s="40">
        <f t="shared" si="5"/>
        <v>-1.85</v>
      </c>
      <c r="P16" s="41">
        <f t="shared" si="6"/>
        <v>-13</v>
      </c>
      <c r="Q16" s="52">
        <f t="shared" si="7"/>
        <v>-1.05</v>
      </c>
    </row>
    <row r="17" spans="1:17" s="13" customFormat="1" ht="30" customHeight="1">
      <c r="A17" s="43" t="s">
        <v>29</v>
      </c>
      <c r="B17" s="44">
        <v>3288</v>
      </c>
      <c r="C17" s="45">
        <v>1610</v>
      </c>
      <c r="D17" s="46">
        <v>1678</v>
      </c>
      <c r="E17" s="47">
        <v>1476</v>
      </c>
      <c r="F17" s="48">
        <v>3361</v>
      </c>
      <c r="G17" s="49">
        <v>1651</v>
      </c>
      <c r="H17" s="50">
        <v>1710</v>
      </c>
      <c r="I17" s="36">
        <v>1510</v>
      </c>
      <c r="J17" s="37">
        <f t="shared" si="0"/>
        <v>-73</v>
      </c>
      <c r="K17" s="38">
        <f t="shared" si="1"/>
        <v>-2.17</v>
      </c>
      <c r="L17" s="39">
        <f t="shared" si="2"/>
        <v>-41</v>
      </c>
      <c r="M17" s="40">
        <f t="shared" si="3"/>
        <v>-2.48</v>
      </c>
      <c r="N17" s="39">
        <f t="shared" si="4"/>
        <v>-32</v>
      </c>
      <c r="O17" s="40">
        <f t="shared" si="5"/>
        <v>-1.87</v>
      </c>
      <c r="P17" s="41">
        <f t="shared" si="6"/>
        <v>-34</v>
      </c>
      <c r="Q17" s="52">
        <f t="shared" si="7"/>
        <v>-2.25</v>
      </c>
    </row>
    <row r="18" spans="1:17" s="58" customFormat="1" ht="30" customHeight="1">
      <c r="A18" s="53" t="s">
        <v>30</v>
      </c>
      <c r="B18" s="12">
        <v>15207</v>
      </c>
      <c r="C18" s="11">
        <v>7544</v>
      </c>
      <c r="D18" s="54">
        <v>7663</v>
      </c>
      <c r="E18" s="55">
        <v>7390</v>
      </c>
      <c r="F18" s="10">
        <v>15308</v>
      </c>
      <c r="G18" s="9">
        <v>7596</v>
      </c>
      <c r="H18" s="56">
        <v>7712</v>
      </c>
      <c r="I18" s="57">
        <v>7403</v>
      </c>
      <c r="J18" s="37">
        <f t="shared" si="0"/>
        <v>-101</v>
      </c>
      <c r="K18" s="38">
        <f t="shared" si="1"/>
        <v>-0.66</v>
      </c>
      <c r="L18" s="39">
        <f t="shared" si="2"/>
        <v>-52</v>
      </c>
      <c r="M18" s="40">
        <f t="shared" si="3"/>
        <v>-0.68</v>
      </c>
      <c r="N18" s="39">
        <f t="shared" si="4"/>
        <v>-49</v>
      </c>
      <c r="O18" s="40">
        <f t="shared" si="5"/>
        <v>-0.64</v>
      </c>
      <c r="P18" s="41">
        <f t="shared" si="6"/>
        <v>-13</v>
      </c>
      <c r="Q18" s="52">
        <f t="shared" si="7"/>
        <v>-0.18</v>
      </c>
    </row>
    <row r="19" spans="1:17" s="58" customFormat="1" ht="30" customHeight="1">
      <c r="A19" s="59" t="s">
        <v>31</v>
      </c>
      <c r="B19" s="8">
        <v>6407</v>
      </c>
      <c r="C19" s="7">
        <v>3205</v>
      </c>
      <c r="D19" s="60">
        <v>3202</v>
      </c>
      <c r="E19" s="61">
        <v>2898</v>
      </c>
      <c r="F19" s="6">
        <v>6471</v>
      </c>
      <c r="G19" s="5">
        <v>3219</v>
      </c>
      <c r="H19" s="62">
        <v>3252</v>
      </c>
      <c r="I19" s="63">
        <v>2901</v>
      </c>
      <c r="J19" s="37">
        <f t="shared" si="0"/>
        <v>-64</v>
      </c>
      <c r="K19" s="38">
        <f t="shared" si="1"/>
        <v>-0.99</v>
      </c>
      <c r="L19" s="39">
        <f t="shared" si="2"/>
        <v>-14</v>
      </c>
      <c r="M19" s="40">
        <f t="shared" si="3"/>
        <v>-0.43</v>
      </c>
      <c r="N19" s="39">
        <f t="shared" si="4"/>
        <v>-50</v>
      </c>
      <c r="O19" s="40">
        <f t="shared" si="5"/>
        <v>-1.54</v>
      </c>
      <c r="P19" s="41">
        <f t="shared" si="6"/>
        <v>-3</v>
      </c>
      <c r="Q19" s="52">
        <f t="shared" si="7"/>
        <v>-0.1</v>
      </c>
    </row>
    <row r="20" spans="1:17" s="58" customFormat="1" ht="30" customHeight="1">
      <c r="A20" s="64" t="s">
        <v>32</v>
      </c>
      <c r="B20" s="8">
        <v>14287</v>
      </c>
      <c r="C20" s="7">
        <v>6688</v>
      </c>
      <c r="D20" s="60">
        <v>7599</v>
      </c>
      <c r="E20" s="61">
        <v>7241</v>
      </c>
      <c r="F20" s="6">
        <v>14595</v>
      </c>
      <c r="G20" s="5">
        <v>6826</v>
      </c>
      <c r="H20" s="62">
        <v>7769</v>
      </c>
      <c r="I20" s="63">
        <v>7311</v>
      </c>
      <c r="J20" s="37">
        <f t="shared" si="0"/>
        <v>-308</v>
      </c>
      <c r="K20" s="38">
        <f t="shared" si="1"/>
        <v>-2.11</v>
      </c>
      <c r="L20" s="39">
        <f t="shared" si="2"/>
        <v>-138</v>
      </c>
      <c r="M20" s="40">
        <f t="shared" si="3"/>
        <v>-2.02</v>
      </c>
      <c r="N20" s="39">
        <f t="shared" si="4"/>
        <v>-170</v>
      </c>
      <c r="O20" s="40">
        <f t="shared" si="5"/>
        <v>-2.19</v>
      </c>
      <c r="P20" s="41">
        <f t="shared" si="6"/>
        <v>-70</v>
      </c>
      <c r="Q20" s="52">
        <f t="shared" si="7"/>
        <v>-0.96</v>
      </c>
    </row>
    <row r="21" spans="1:17" s="58" customFormat="1" ht="30" customHeight="1">
      <c r="A21" s="59" t="s">
        <v>33</v>
      </c>
      <c r="B21" s="8">
        <v>1836</v>
      </c>
      <c r="C21" s="7">
        <v>866</v>
      </c>
      <c r="D21" s="60">
        <v>970</v>
      </c>
      <c r="E21" s="61">
        <v>925</v>
      </c>
      <c r="F21" s="6">
        <v>1883</v>
      </c>
      <c r="G21" s="5">
        <v>891</v>
      </c>
      <c r="H21" s="62">
        <v>992</v>
      </c>
      <c r="I21" s="63">
        <v>941</v>
      </c>
      <c r="J21" s="37">
        <f t="shared" si="0"/>
        <v>-47</v>
      </c>
      <c r="K21" s="38">
        <f t="shared" si="1"/>
        <v>-2.5</v>
      </c>
      <c r="L21" s="39">
        <f t="shared" si="2"/>
        <v>-25</v>
      </c>
      <c r="M21" s="40">
        <f t="shared" si="3"/>
        <v>-2.81</v>
      </c>
      <c r="N21" s="39">
        <f t="shared" si="4"/>
        <v>-22</v>
      </c>
      <c r="O21" s="40">
        <f t="shared" si="5"/>
        <v>-2.22</v>
      </c>
      <c r="P21" s="41">
        <f t="shared" si="6"/>
        <v>-16</v>
      </c>
      <c r="Q21" s="52">
        <f t="shared" si="7"/>
        <v>-1.7</v>
      </c>
    </row>
    <row r="22" spans="1:17" s="58" customFormat="1" ht="30" customHeight="1">
      <c r="A22" s="65" t="s">
        <v>34</v>
      </c>
      <c r="B22" s="8">
        <v>990</v>
      </c>
      <c r="C22" s="7">
        <v>473</v>
      </c>
      <c r="D22" s="60">
        <v>517</v>
      </c>
      <c r="E22" s="61">
        <v>513</v>
      </c>
      <c r="F22" s="6">
        <v>1013</v>
      </c>
      <c r="G22" s="5">
        <v>484</v>
      </c>
      <c r="H22" s="62">
        <v>529</v>
      </c>
      <c r="I22" s="63">
        <v>511</v>
      </c>
      <c r="J22" s="37">
        <f t="shared" si="0"/>
        <v>-23</v>
      </c>
      <c r="K22" s="38">
        <f t="shared" si="1"/>
        <v>-2.27</v>
      </c>
      <c r="L22" s="39">
        <f t="shared" si="2"/>
        <v>-11</v>
      </c>
      <c r="M22" s="40">
        <f t="shared" si="3"/>
        <v>-2.27</v>
      </c>
      <c r="N22" s="39">
        <f t="shared" si="4"/>
        <v>-12</v>
      </c>
      <c r="O22" s="66">
        <f t="shared" si="5"/>
        <v>-2.27</v>
      </c>
      <c r="P22" s="67">
        <f t="shared" si="6"/>
        <v>2</v>
      </c>
      <c r="Q22" s="52">
        <f t="shared" si="7"/>
        <v>0.39</v>
      </c>
    </row>
    <row r="23" spans="1:17" s="58" customFormat="1" ht="30" customHeight="1">
      <c r="A23" s="64" t="s">
        <v>35</v>
      </c>
      <c r="B23" s="8">
        <v>2425</v>
      </c>
      <c r="C23" s="7">
        <v>1131</v>
      </c>
      <c r="D23" s="60">
        <v>1294</v>
      </c>
      <c r="E23" s="61">
        <v>1233</v>
      </c>
      <c r="F23" s="6">
        <v>2491</v>
      </c>
      <c r="G23" s="5">
        <v>1156</v>
      </c>
      <c r="H23" s="62">
        <v>1335</v>
      </c>
      <c r="I23" s="63">
        <v>1238</v>
      </c>
      <c r="J23" s="37">
        <f t="shared" si="0"/>
        <v>-66</v>
      </c>
      <c r="K23" s="38">
        <f t="shared" si="1"/>
        <v>-2.65</v>
      </c>
      <c r="L23" s="39">
        <f t="shared" si="2"/>
        <v>-25</v>
      </c>
      <c r="M23" s="40">
        <f t="shared" si="3"/>
        <v>-2.16</v>
      </c>
      <c r="N23" s="39">
        <f t="shared" si="4"/>
        <v>-41</v>
      </c>
      <c r="O23" s="68">
        <f t="shared" si="5"/>
        <v>-3.07</v>
      </c>
      <c r="P23" s="41">
        <f t="shared" si="6"/>
        <v>-5</v>
      </c>
      <c r="Q23" s="52">
        <f t="shared" si="7"/>
        <v>-0.4</v>
      </c>
    </row>
    <row r="24" spans="1:17" s="58" customFormat="1" ht="30" customHeight="1">
      <c r="A24" s="59" t="s">
        <v>36</v>
      </c>
      <c r="B24" s="8">
        <v>3540</v>
      </c>
      <c r="C24" s="7">
        <v>1665</v>
      </c>
      <c r="D24" s="60">
        <v>1875</v>
      </c>
      <c r="E24" s="61">
        <v>1888</v>
      </c>
      <c r="F24" s="6">
        <v>3642</v>
      </c>
      <c r="G24" s="5">
        <v>1714</v>
      </c>
      <c r="H24" s="62">
        <v>1928</v>
      </c>
      <c r="I24" s="63">
        <v>1918</v>
      </c>
      <c r="J24" s="37">
        <f t="shared" si="0"/>
        <v>-102</v>
      </c>
      <c r="K24" s="38">
        <f t="shared" si="1"/>
        <v>-2.8</v>
      </c>
      <c r="L24" s="39">
        <f t="shared" si="2"/>
        <v>-49</v>
      </c>
      <c r="M24" s="40">
        <f t="shared" si="3"/>
        <v>-2.86</v>
      </c>
      <c r="N24" s="39">
        <f t="shared" si="4"/>
        <v>-53</v>
      </c>
      <c r="O24" s="66">
        <f t="shared" si="5"/>
        <v>-2.75</v>
      </c>
      <c r="P24" s="67">
        <f t="shared" si="6"/>
        <v>-30</v>
      </c>
      <c r="Q24" s="52">
        <f t="shared" si="7"/>
        <v>-1.56</v>
      </c>
    </row>
    <row r="25" spans="1:17" s="58" customFormat="1" ht="30" customHeight="1">
      <c r="A25" s="64" t="s">
        <v>37</v>
      </c>
      <c r="B25" s="8">
        <v>3649</v>
      </c>
      <c r="C25" s="7">
        <v>1767</v>
      </c>
      <c r="D25" s="60">
        <v>1882</v>
      </c>
      <c r="E25" s="61">
        <v>1771</v>
      </c>
      <c r="F25" s="6">
        <v>3722</v>
      </c>
      <c r="G25" s="5">
        <v>1793</v>
      </c>
      <c r="H25" s="62">
        <v>1929</v>
      </c>
      <c r="I25" s="63">
        <v>1773</v>
      </c>
      <c r="J25" s="37">
        <f t="shared" si="0"/>
        <v>-73</v>
      </c>
      <c r="K25" s="38">
        <f t="shared" si="1"/>
        <v>-1.96</v>
      </c>
      <c r="L25" s="39">
        <f t="shared" si="2"/>
        <v>-26</v>
      </c>
      <c r="M25" s="40">
        <f t="shared" si="3"/>
        <v>-1.45</v>
      </c>
      <c r="N25" s="39">
        <f t="shared" si="4"/>
        <v>-47</v>
      </c>
      <c r="O25" s="68">
        <f t="shared" si="5"/>
        <v>-2.44</v>
      </c>
      <c r="P25" s="41">
        <f t="shared" si="6"/>
        <v>-2</v>
      </c>
      <c r="Q25" s="52">
        <f t="shared" si="7"/>
        <v>-0.11</v>
      </c>
    </row>
    <row r="26" spans="1:17" s="58" customFormat="1" ht="30" customHeight="1">
      <c r="A26" s="69" t="s">
        <v>38</v>
      </c>
      <c r="B26" s="8">
        <v>20532</v>
      </c>
      <c r="C26" s="7">
        <v>9535</v>
      </c>
      <c r="D26" s="70">
        <v>10997</v>
      </c>
      <c r="E26" s="71">
        <v>10091</v>
      </c>
      <c r="F26" s="6">
        <v>20921</v>
      </c>
      <c r="G26" s="5">
        <v>9730</v>
      </c>
      <c r="H26" s="72">
        <v>11191</v>
      </c>
      <c r="I26" s="73">
        <v>10174</v>
      </c>
      <c r="J26" s="74">
        <f t="shared" si="0"/>
        <v>-389</v>
      </c>
      <c r="K26" s="75">
        <f t="shared" si="1"/>
        <v>-1.86</v>
      </c>
      <c r="L26" s="76">
        <f t="shared" si="2"/>
        <v>-195</v>
      </c>
      <c r="M26" s="77">
        <f t="shared" si="3"/>
        <v>-2</v>
      </c>
      <c r="N26" s="76">
        <f t="shared" si="4"/>
        <v>-194</v>
      </c>
      <c r="O26" s="78">
        <f t="shared" si="5"/>
        <v>-1.73</v>
      </c>
      <c r="P26" s="79">
        <f t="shared" si="6"/>
        <v>-83</v>
      </c>
      <c r="Q26" s="52">
        <f t="shared" si="7"/>
        <v>-0.82</v>
      </c>
    </row>
    <row r="27" spans="1:17" s="58" customFormat="1" ht="30" customHeight="1" thickBot="1">
      <c r="A27" s="80" t="s">
        <v>39</v>
      </c>
      <c r="B27" s="4">
        <v>1152</v>
      </c>
      <c r="C27" s="3">
        <v>573</v>
      </c>
      <c r="D27" s="81">
        <v>579</v>
      </c>
      <c r="E27" s="82">
        <v>563</v>
      </c>
      <c r="F27" s="2">
        <v>1172</v>
      </c>
      <c r="G27" s="1">
        <v>579</v>
      </c>
      <c r="H27" s="83">
        <v>593</v>
      </c>
      <c r="I27" s="84">
        <v>565</v>
      </c>
      <c r="J27" s="85">
        <f t="shared" si="0"/>
        <v>-20</v>
      </c>
      <c r="K27" s="86">
        <f t="shared" si="1"/>
        <v>-1.71</v>
      </c>
      <c r="L27" s="87">
        <f t="shared" si="2"/>
        <v>-6</v>
      </c>
      <c r="M27" s="88">
        <f t="shared" si="3"/>
        <v>-1.04</v>
      </c>
      <c r="N27" s="87">
        <f t="shared" si="4"/>
        <v>-14</v>
      </c>
      <c r="O27" s="89">
        <f t="shared" si="5"/>
        <v>-2.36</v>
      </c>
      <c r="P27" s="90">
        <f t="shared" si="6"/>
        <v>-2</v>
      </c>
      <c r="Q27" s="91">
        <f t="shared" si="7"/>
        <v>-0.35</v>
      </c>
    </row>
    <row r="28" spans="1:17" s="58" customFormat="1" ht="30" customHeight="1" thickBot="1" thickTop="1">
      <c r="A28" s="92" t="s">
        <v>6</v>
      </c>
      <c r="B28" s="93">
        <f aca="true" t="shared" si="8" ref="B28:I28">SUM(B9:B27)</f>
        <v>97825</v>
      </c>
      <c r="C28" s="94">
        <f t="shared" si="8"/>
        <v>47050</v>
      </c>
      <c r="D28" s="95">
        <f t="shared" si="8"/>
        <v>50775</v>
      </c>
      <c r="E28" s="96">
        <f t="shared" si="8"/>
        <v>47810</v>
      </c>
      <c r="F28" s="97">
        <f t="shared" si="8"/>
        <v>99364</v>
      </c>
      <c r="G28" s="98">
        <f t="shared" si="8"/>
        <v>47723</v>
      </c>
      <c r="H28" s="99">
        <f t="shared" si="8"/>
        <v>51641</v>
      </c>
      <c r="I28" s="100">
        <f t="shared" si="8"/>
        <v>48194</v>
      </c>
      <c r="J28" s="101">
        <f t="shared" si="0"/>
        <v>-1539</v>
      </c>
      <c r="K28" s="102">
        <f t="shared" si="1"/>
        <v>-1.55</v>
      </c>
      <c r="L28" s="103">
        <f t="shared" si="2"/>
        <v>-673</v>
      </c>
      <c r="M28" s="104">
        <f t="shared" si="3"/>
        <v>-1.41</v>
      </c>
      <c r="N28" s="103">
        <f t="shared" si="4"/>
        <v>-866</v>
      </c>
      <c r="O28" s="105">
        <f t="shared" si="5"/>
        <v>-1.68</v>
      </c>
      <c r="P28" s="106">
        <f t="shared" si="6"/>
        <v>-384</v>
      </c>
      <c r="Q28" s="107">
        <f t="shared" si="7"/>
        <v>-0.8</v>
      </c>
    </row>
    <row r="29" spans="1:17" s="58" customFormat="1" ht="30" customHeight="1" thickBot="1">
      <c r="A29" s="108" t="s">
        <v>5</v>
      </c>
      <c r="B29" s="109">
        <f aca="true" t="shared" si="9" ref="B29:J29">B8+B28</f>
        <v>225795</v>
      </c>
      <c r="C29" s="110">
        <f t="shared" si="9"/>
        <v>104909</v>
      </c>
      <c r="D29" s="111">
        <f t="shared" si="9"/>
        <v>120886</v>
      </c>
      <c r="E29" s="112">
        <f t="shared" si="9"/>
        <v>114065</v>
      </c>
      <c r="F29" s="113">
        <f t="shared" si="9"/>
        <v>229619</v>
      </c>
      <c r="G29" s="114">
        <f t="shared" si="9"/>
        <v>106741</v>
      </c>
      <c r="H29" s="115">
        <f t="shared" si="9"/>
        <v>122878</v>
      </c>
      <c r="I29" s="116">
        <f t="shared" si="9"/>
        <v>115048</v>
      </c>
      <c r="J29" s="117">
        <f t="shared" si="9"/>
        <v>-3824</v>
      </c>
      <c r="K29" s="118">
        <f t="shared" si="1"/>
        <v>-1.67</v>
      </c>
      <c r="L29" s="117">
        <f>L8+L28</f>
        <v>-1832</v>
      </c>
      <c r="M29" s="118">
        <f t="shared" si="3"/>
        <v>-1.72</v>
      </c>
      <c r="N29" s="117">
        <f>N8+N28</f>
        <v>-1992</v>
      </c>
      <c r="O29" s="119">
        <f t="shared" si="5"/>
        <v>-1.62</v>
      </c>
      <c r="P29" s="120">
        <f>P8+P28</f>
        <v>-983</v>
      </c>
      <c r="Q29" s="121">
        <f t="shared" si="7"/>
        <v>-0.85</v>
      </c>
    </row>
    <row r="30" spans="1:17" ht="18" thickTop="1">
      <c r="A30" s="122"/>
      <c r="B30" s="122"/>
      <c r="C30" s="122"/>
      <c r="D30" s="122"/>
      <c r="E30" s="122"/>
      <c r="F30" s="122"/>
      <c r="G30" s="122"/>
      <c r="H30" s="122"/>
      <c r="I30" s="122"/>
      <c r="J30" s="122"/>
      <c r="K30" s="122"/>
      <c r="L30" s="122"/>
      <c r="M30" s="122"/>
      <c r="N30" s="122"/>
      <c r="O30" s="122"/>
      <c r="P30" s="122"/>
      <c r="Q30" s="123" t="s">
        <v>4</v>
      </c>
    </row>
    <row r="31" spans="1:17" ht="17.25">
      <c r="A31" s="125" t="s">
        <v>3</v>
      </c>
      <c r="B31" s="122"/>
      <c r="C31" s="122"/>
      <c r="D31" s="122"/>
      <c r="E31" s="122"/>
      <c r="F31" s="122"/>
      <c r="G31" s="122"/>
      <c r="H31" s="122"/>
      <c r="I31" s="122"/>
      <c r="J31" s="122"/>
      <c r="K31" s="122"/>
      <c r="L31" s="122"/>
      <c r="M31" s="122"/>
      <c r="N31" s="122"/>
      <c r="O31" s="122"/>
      <c r="P31" s="122"/>
      <c r="Q31" s="122"/>
    </row>
    <row r="32" spans="1:17" ht="17.25">
      <c r="A32" s="125" t="s">
        <v>2</v>
      </c>
      <c r="B32" s="122"/>
      <c r="C32" s="122"/>
      <c r="D32" s="122"/>
      <c r="E32" s="122"/>
      <c r="F32" s="122"/>
      <c r="G32" s="122"/>
      <c r="H32" s="122"/>
      <c r="I32" s="122"/>
      <c r="J32" s="122"/>
      <c r="K32" s="122"/>
      <c r="L32" s="122"/>
      <c r="M32" s="122"/>
      <c r="N32" s="122"/>
      <c r="O32" s="122"/>
      <c r="P32" s="122"/>
      <c r="Q32" s="122"/>
    </row>
    <row r="33" ht="17.25">
      <c r="A33" s="125" t="s">
        <v>1</v>
      </c>
    </row>
    <row r="34" s="122" customFormat="1" ht="17.25">
      <c r="A34" s="125" t="s">
        <v>0</v>
      </c>
    </row>
    <row r="35" spans="10:16" s="122" customFormat="1" ht="17.25">
      <c r="J35" s="126"/>
      <c r="L35" s="126"/>
      <c r="N35" s="126"/>
      <c r="P35" s="126"/>
    </row>
    <row r="36" s="122" customFormat="1" ht="17.25"/>
    <row r="37" s="122" customFormat="1" ht="17.25"/>
    <row r="38" s="122" customFormat="1" ht="17.25"/>
    <row r="39" s="122" customFormat="1" ht="17.25"/>
    <row r="40" s="122" customFormat="1" ht="17.25"/>
    <row r="41" s="122" customFormat="1" ht="17.25"/>
    <row r="42" s="122" customFormat="1" ht="17.25"/>
    <row r="43" s="122" customFormat="1" ht="17.25"/>
    <row r="44" s="122" customFormat="1" ht="17.25"/>
    <row r="45" s="122" customFormat="1" ht="17.25"/>
    <row r="46" s="122" customFormat="1" ht="17.25"/>
    <row r="47" s="122" customFormat="1" ht="17.25"/>
    <row r="48" s="122" customFormat="1" ht="17.25"/>
    <row r="49" s="122" customFormat="1" ht="17.25"/>
    <row r="50" s="122" customFormat="1" ht="17.25"/>
    <row r="51" s="122" customFormat="1" ht="17.25"/>
    <row r="52" s="122" customFormat="1" ht="17.25"/>
    <row r="53" s="122" customFormat="1" ht="17.25"/>
  </sheetData>
  <sheetProtection/>
  <mergeCells count="18">
    <mergeCell ref="N6:O6"/>
    <mergeCell ref="P6:Q6"/>
    <mergeCell ref="D6:D7"/>
    <mergeCell ref="F6:F7"/>
    <mergeCell ref="G6:G7"/>
    <mergeCell ref="H6:H7"/>
    <mergeCell ref="J6:K6"/>
    <mergeCell ref="L6:M6"/>
    <mergeCell ref="A1:Q1"/>
    <mergeCell ref="P3:Q3"/>
    <mergeCell ref="A4:A7"/>
    <mergeCell ref="B4:E4"/>
    <mergeCell ref="F4:I4"/>
    <mergeCell ref="J4:Q5"/>
    <mergeCell ref="B5:D5"/>
    <mergeCell ref="F5:H5"/>
    <mergeCell ref="B6:B7"/>
    <mergeCell ref="C6:C7"/>
  </mergeCells>
  <printOptions horizontalCentered="1"/>
  <pageMargins left="0.6692913385826772" right="0.6692913385826772" top="0.6692913385826772" bottom="0.6692913385826772" header="0.2755905511811024" footer="0.1968503937007874"/>
  <pageSetup fitToHeight="1" fitToWidth="1" horizontalDpi="600" verticalDpi="600" orientation="landscape" pageOrder="overThenDown"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2013-06-06T01:43:36Z</dcterms:modified>
  <cp:category/>
  <cp:version/>
  <cp:contentType/>
  <cp:contentStatus/>
</cp:coreProperties>
</file>