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0" windowWidth="15330" windowHeight="6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<sst xmlns="http://schemas.openxmlformats.org/spreadsheetml/2006/main" count="150" uniqueCount="69">
  <si>
    <t>区分</t>
  </si>
  <si>
    <t>性別</t>
  </si>
  <si>
    <t>総　　数</t>
  </si>
  <si>
    <t>０歳</t>
  </si>
  <si>
    <t>５歳</t>
  </si>
  <si>
    <t>１０歳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</si>
  <si>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</si>
  <si>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</si>
  <si>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</si>
  <si>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</si>
  <si>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</si>
  <si>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</si>
  <si>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</si>
  <si>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</si>
  <si>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</si>
  <si>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</si>
  <si>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</si>
  <si>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</si>
  <si>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</si>
  <si>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</si>
  <si>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～４歳</t>
  </si>
  <si>
    <t>～９歳</t>
  </si>
  <si>
    <t>～１４歳</t>
  </si>
  <si>
    <t>～１９歳</t>
  </si>
  <si>
    <t>～２４歳</t>
  </si>
  <si>
    <t>～２９歳</t>
  </si>
  <si>
    <t>～３４歳</t>
  </si>
  <si>
    <t>～３９歳</t>
  </si>
  <si>
    <t>～４４歳</t>
  </si>
  <si>
    <t>～４９歳</t>
  </si>
  <si>
    <t>～５４歳</t>
  </si>
  <si>
    <t>～５９歳</t>
  </si>
  <si>
    <t>～６４歳</t>
  </si>
  <si>
    <t>～６９歳</t>
  </si>
  <si>
    <t>～７４歳</t>
  </si>
  <si>
    <t>～７９歳</t>
  </si>
  <si>
    <t>以上</t>
  </si>
  <si>
    <t>男</t>
  </si>
  <si>
    <t>北海道</t>
  </si>
  <si>
    <t>女</t>
  </si>
  <si>
    <t>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</si>
  <si>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</si>
  <si>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</si>
  <si>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</si>
  <si>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</si>
  <si>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</si>
  <si>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</si>
  <si>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</si>
  <si>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</si>
  <si>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</si>
  <si>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</si>
  <si>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</si>
  <si>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</si>
  <si>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</si>
  <si>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</si>
  <si>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</si>
  <si>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</si>
  <si>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</si>
  <si>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</si>
  <si>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</si>
  <si>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</si>
  <si>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地域名</t>
  </si>
  <si>
    <t>後志支庁</t>
  </si>
  <si>
    <t>男</t>
  </si>
  <si>
    <t>女</t>
  </si>
  <si>
    <t>計</t>
  </si>
  <si>
    <t>割合</t>
  </si>
  <si>
    <t>後志管内市町村、男女、年齢５歳階級別人口（平成19年3月31日現在）</t>
  </si>
  <si>
    <t>資料　北海道企画振興部地域振興・計画局市町村課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</si>
</sst>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#\ ###\ ##0"/>
    <numFmt numFmtId="179" formatCode="0.0%"/>
  </numFmts>
  <fonts count="4"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0" fillId="2" borderId="0" xfId="16" applyFill="1" applyAlignment="1">
      <alignment/>
    </xf>
    <xf numFmtId="38" fontId="0" fillId="2" borderId="0" xfId="16" applyFill="1" applyAlignment="1">
      <alignment horizontal="center"/>
    </xf>
    <xf numFmtId="38" fontId="1" fillId="2" borderId="0" xfId="16" applyFont="1" applyFill="1" applyAlignment="1">
      <alignment/>
    </xf>
    <xf numFmtId="38" fontId="0" fillId="2" borderId="1" xfId="16" applyFill="1" applyBorder="1" applyAlignment="1">
      <alignment horizontal="right"/>
    </xf>
    <xf numFmtId="38" fontId="0" fillId="2" borderId="2" xfId="16" applyFill="1" applyBorder="1" applyAlignment="1">
      <alignment horizontal="center"/>
    </xf>
    <xf numFmtId="38" fontId="0" fillId="2" borderId="2" xfId="16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38" fontId="0" fillId="2" borderId="5" xfId="16" applyFill="1" applyBorder="1" applyAlignment="1">
      <alignment horizontal="center"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1" xfId="16" applyFill="1" applyBorder="1" applyAlignment="1">
      <alignment/>
    </xf>
    <xf numFmtId="38" fontId="0" fillId="2" borderId="7" xfId="16" applyFill="1" applyBorder="1" applyAlignment="1">
      <alignment horizont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0" fillId="2" borderId="12" xfId="16" applyFill="1" applyBorder="1" applyAlignment="1">
      <alignment/>
    </xf>
    <xf numFmtId="38" fontId="0" fillId="2" borderId="13" xfId="16" applyFill="1" applyBorder="1" applyAlignment="1">
      <alignment horizont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23" xfId="16" applyFont="1" applyFill="1" applyBorder="1" applyAlignment="1">
      <alignment horizont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27" xfId="16" applyFont="1" applyBorder="1" applyAlignment="1">
      <alignment/>
    </xf>
    <xf numFmtId="38" fontId="0" fillId="2" borderId="28" xfId="16" applyFill="1" applyBorder="1" applyAlignment="1">
      <alignment/>
    </xf>
    <xf numFmtId="38" fontId="0" fillId="2" borderId="29" xfId="16" applyFill="1" applyBorder="1" applyAlignment="1">
      <alignment/>
    </xf>
    <xf numFmtId="38" fontId="0" fillId="2" borderId="30" xfId="16" applyFill="1" applyBorder="1" applyAlignment="1">
      <alignment horizontal="center"/>
    </xf>
    <xf numFmtId="38" fontId="0" fillId="2" borderId="31" xfId="16" applyFill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0" fillId="2" borderId="34" xfId="16" applyFill="1" applyBorder="1" applyAlignment="1">
      <alignment horizontal="center"/>
    </xf>
    <xf numFmtId="179" fontId="0" fillId="2" borderId="4" xfId="16" applyNumberFormat="1" applyFill="1" applyBorder="1" applyAlignment="1">
      <alignment/>
    </xf>
    <xf numFmtId="179" fontId="0" fillId="2" borderId="35" xfId="16" applyNumberFormat="1" applyFont="1" applyFill="1" applyBorder="1" applyAlignment="1">
      <alignment horizontal="center"/>
    </xf>
    <xf numFmtId="179" fontId="2" fillId="0" borderId="36" xfId="16" applyNumberFormat="1" applyFont="1" applyBorder="1" applyAlignment="1">
      <alignment/>
    </xf>
    <xf numFmtId="179" fontId="2" fillId="0" borderId="37" xfId="16" applyNumberFormat="1" applyFont="1" applyBorder="1" applyAlignment="1">
      <alignment/>
    </xf>
    <xf numFmtId="179" fontId="2" fillId="0" borderId="38" xfId="16" applyNumberFormat="1" applyFont="1" applyBorder="1" applyAlignment="1">
      <alignment/>
    </xf>
    <xf numFmtId="179" fontId="2" fillId="0" borderId="39" xfId="16" applyNumberFormat="1" applyFont="1" applyBorder="1" applyAlignment="1">
      <alignment/>
    </xf>
    <xf numFmtId="179" fontId="2" fillId="0" borderId="40" xfId="16" applyNumberFormat="1" applyFont="1" applyBorder="1" applyAlignment="1">
      <alignment/>
    </xf>
    <xf numFmtId="179" fontId="0" fillId="2" borderId="0" xfId="16" applyNumberFormat="1" applyFill="1" applyAlignment="1">
      <alignment/>
    </xf>
    <xf numFmtId="38" fontId="0" fillId="2" borderId="0" xfId="16" applyFont="1" applyFill="1" applyAlignment="1">
      <alignment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 locked="0"/>
    </xf>
    <xf numFmtId="37" fontId="2" fillId="0" borderId="43" xfId="0" applyNumberFormat="1" applyFont="1" applyBorder="1" applyAlignment="1" applyProtection="1">
      <alignment/>
      <protection locked="0"/>
    </xf>
    <xf numFmtId="37" fontId="2" fillId="0" borderId="44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 locked="0"/>
    </xf>
    <xf numFmtId="37" fontId="2" fillId="0" borderId="4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8" fontId="0" fillId="2" borderId="48" xfId="16" applyFont="1" applyFill="1" applyBorder="1" applyAlignment="1">
      <alignment horizontal="center"/>
    </xf>
    <xf numFmtId="38" fontId="0" fillId="2" borderId="49" xfId="16" applyFont="1" applyFill="1" applyBorder="1" applyAlignment="1">
      <alignment horizontal="center"/>
    </xf>
    <xf numFmtId="179" fontId="0" fillId="2" borderId="50" xfId="16" applyNumberFormat="1" applyFont="1" applyFill="1" applyBorder="1" applyAlignment="1">
      <alignment horizontal="center"/>
    </xf>
    <xf numFmtId="38" fontId="0" fillId="2" borderId="51" xfId="16" applyFill="1" applyBorder="1" applyAlignment="1">
      <alignment horizontal="center"/>
    </xf>
    <xf numFmtId="38" fontId="0" fillId="2" borderId="48" xfId="16" applyFill="1" applyBorder="1" applyAlignment="1">
      <alignment horizontal="center"/>
    </xf>
    <xf numFmtId="38" fontId="0" fillId="2" borderId="52" xfId="16" applyFill="1" applyBorder="1" applyAlignment="1">
      <alignment horizontal="center"/>
    </xf>
    <xf numFmtId="38" fontId="0" fillId="2" borderId="53" xfId="16" applyFill="1" applyBorder="1" applyAlignment="1">
      <alignment horizontal="center"/>
    </xf>
    <xf numFmtId="37" fontId="2" fillId="0" borderId="54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 locked="0"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8" fontId="2" fillId="0" borderId="58" xfId="16" applyFont="1" applyBorder="1" applyAlignment="1">
      <alignment/>
    </xf>
    <xf numFmtId="38" fontId="2" fillId="0" borderId="59" xfId="16" applyFont="1" applyBorder="1" applyAlignment="1">
      <alignment/>
    </xf>
    <xf numFmtId="37" fontId="2" fillId="0" borderId="6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1.25390625" style="1" customWidth="1"/>
    <col min="2" max="2" width="5.00390625" style="2" customWidth="1"/>
    <col min="3" max="3" width="11.25390625" style="1" customWidth="1"/>
    <col min="4" max="20" width="9.25390625" style="1" customWidth="1"/>
    <col min="21" max="16384" width="9.125" style="1" customWidth="1"/>
  </cols>
  <sheetData>
    <row r="1" ht="15" thickBot="1">
      <c r="C1" s="3" t="s">
        <v>67</v>
      </c>
    </row>
    <row r="2" spans="1:20" ht="12">
      <c r="A2" s="4" t="s">
        <v>0</v>
      </c>
      <c r="B2" s="5" t="s">
        <v>1</v>
      </c>
      <c r="C2" s="37" t="s">
        <v>2</v>
      </c>
      <c r="D2" s="3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</row>
    <row r="3" spans="1:20" ht="12.75" thickBot="1">
      <c r="A3" s="8" t="s">
        <v>61</v>
      </c>
      <c r="B3" s="9"/>
      <c r="C3" s="38"/>
      <c r="D3" s="36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1" t="s">
        <v>36</v>
      </c>
    </row>
    <row r="4" spans="1:20" ht="12">
      <c r="A4" s="12"/>
      <c r="B4" s="13" t="s">
        <v>37</v>
      </c>
      <c r="C4" s="77">
        <f>SUM(D4:T4)</f>
        <v>2667137</v>
      </c>
      <c r="D4" s="15">
        <v>109781</v>
      </c>
      <c r="E4" s="15">
        <v>119601</v>
      </c>
      <c r="F4" s="15">
        <v>129381</v>
      </c>
      <c r="G4" s="15">
        <v>140955</v>
      </c>
      <c r="H4" s="15">
        <v>153932</v>
      </c>
      <c r="I4" s="15">
        <v>163877</v>
      </c>
      <c r="J4" s="14">
        <v>195716</v>
      </c>
      <c r="K4" s="16">
        <v>186399</v>
      </c>
      <c r="L4" s="15">
        <v>167261</v>
      </c>
      <c r="M4" s="15">
        <v>171456</v>
      </c>
      <c r="N4" s="15">
        <v>191681</v>
      </c>
      <c r="O4" s="15">
        <v>237354</v>
      </c>
      <c r="P4" s="15">
        <v>174451</v>
      </c>
      <c r="Q4" s="15">
        <v>161391</v>
      </c>
      <c r="R4" s="15">
        <v>145675</v>
      </c>
      <c r="S4" s="15">
        <v>111954</v>
      </c>
      <c r="T4" s="17">
        <v>106272</v>
      </c>
    </row>
    <row r="5" spans="1:20" ht="12">
      <c r="A5" s="18" t="s">
        <v>38</v>
      </c>
      <c r="B5" s="19" t="s">
        <v>39</v>
      </c>
      <c r="C5" s="40">
        <f>SUM(D5:T5)</f>
        <v>2933535</v>
      </c>
      <c r="D5" s="15">
        <v>105199</v>
      </c>
      <c r="E5" s="21">
        <v>115009</v>
      </c>
      <c r="F5" s="21">
        <v>124088</v>
      </c>
      <c r="G5" s="21">
        <v>134907</v>
      </c>
      <c r="H5" s="21">
        <v>151520</v>
      </c>
      <c r="I5" s="21">
        <v>165596</v>
      </c>
      <c r="J5" s="20">
        <v>197483</v>
      </c>
      <c r="K5" s="22">
        <v>193732</v>
      </c>
      <c r="L5" s="21">
        <v>179473</v>
      </c>
      <c r="M5" s="21">
        <v>180016</v>
      </c>
      <c r="N5" s="21">
        <v>203280</v>
      </c>
      <c r="O5" s="21">
        <v>259896</v>
      </c>
      <c r="P5" s="21">
        <v>201094</v>
      </c>
      <c r="Q5" s="21">
        <v>193201</v>
      </c>
      <c r="R5" s="21">
        <v>174958</v>
      </c>
      <c r="S5" s="21">
        <v>145276</v>
      </c>
      <c r="T5" s="23">
        <v>208807</v>
      </c>
    </row>
    <row r="6" spans="1:20" ht="12">
      <c r="A6" s="18"/>
      <c r="B6" s="41" t="s">
        <v>40</v>
      </c>
      <c r="C6" s="40">
        <f>SUM(D6:T6)</f>
        <v>5600672</v>
      </c>
      <c r="D6" s="24">
        <f>SUM(D4:D5)</f>
        <v>214980</v>
      </c>
      <c r="E6" s="24">
        <f>SUM(E4:E5)</f>
        <v>234610</v>
      </c>
      <c r="F6" s="24">
        <f aca="true" t="shared" si="0" ref="F6:T6">SUM(F4:F5)</f>
        <v>253469</v>
      </c>
      <c r="G6" s="24">
        <f t="shared" si="0"/>
        <v>275862</v>
      </c>
      <c r="H6" s="24">
        <f t="shared" si="0"/>
        <v>305452</v>
      </c>
      <c r="I6" s="24">
        <f t="shared" si="0"/>
        <v>329473</v>
      </c>
      <c r="J6" s="24">
        <f t="shared" si="0"/>
        <v>393199</v>
      </c>
      <c r="K6" s="24">
        <f t="shared" si="0"/>
        <v>380131</v>
      </c>
      <c r="L6" s="24">
        <f t="shared" si="0"/>
        <v>346734</v>
      </c>
      <c r="M6" s="24">
        <f t="shared" si="0"/>
        <v>351472</v>
      </c>
      <c r="N6" s="24">
        <f t="shared" si="0"/>
        <v>394961</v>
      </c>
      <c r="O6" s="24">
        <f t="shared" si="0"/>
        <v>497250</v>
      </c>
      <c r="P6" s="24">
        <f t="shared" si="0"/>
        <v>375545</v>
      </c>
      <c r="Q6" s="24">
        <f t="shared" si="0"/>
        <v>354592</v>
      </c>
      <c r="R6" s="24">
        <f t="shared" si="0"/>
        <v>320633</v>
      </c>
      <c r="S6" s="24">
        <f t="shared" si="0"/>
        <v>257230</v>
      </c>
      <c r="T6" s="76">
        <f t="shared" si="0"/>
        <v>315079</v>
      </c>
    </row>
    <row r="7" spans="1:20" s="49" customFormat="1" ht="12.75" thickBot="1">
      <c r="A7" s="42"/>
      <c r="B7" s="43" t="s">
        <v>66</v>
      </c>
      <c r="C7" s="44">
        <f>C6/$C6</f>
        <v>1</v>
      </c>
      <c r="D7" s="45">
        <f aca="true" t="shared" si="1" ref="D7:T7">D6/$C6</f>
        <v>0.03838467955273939</v>
      </c>
      <c r="E7" s="45">
        <f t="shared" si="1"/>
        <v>0.04188961610321047</v>
      </c>
      <c r="F7" s="45">
        <f t="shared" si="1"/>
        <v>0.045256890601699226</v>
      </c>
      <c r="G7" s="45">
        <f t="shared" si="1"/>
        <v>0.04925516080927431</v>
      </c>
      <c r="H7" s="45">
        <f t="shared" si="1"/>
        <v>0.054538455385353755</v>
      </c>
      <c r="I7" s="45">
        <f t="shared" si="1"/>
        <v>0.058827404997114634</v>
      </c>
      <c r="J7" s="46">
        <f t="shared" si="1"/>
        <v>0.07020568246096183</v>
      </c>
      <c r="K7" s="47">
        <f t="shared" si="1"/>
        <v>0.06787239102736244</v>
      </c>
      <c r="L7" s="45">
        <f t="shared" si="1"/>
        <v>0.061909356591494734</v>
      </c>
      <c r="M7" s="45">
        <f t="shared" si="1"/>
        <v>0.0627553265036767</v>
      </c>
      <c r="N7" s="45">
        <f t="shared" si="1"/>
        <v>0.07052028756549214</v>
      </c>
      <c r="O7" s="45">
        <f t="shared" si="1"/>
        <v>0.08878398877848943</v>
      </c>
      <c r="P7" s="45">
        <f t="shared" si="1"/>
        <v>0.06705356071557128</v>
      </c>
      <c r="Q7" s="45">
        <f t="shared" si="1"/>
        <v>0.06331240251169859</v>
      </c>
      <c r="R7" s="45">
        <f t="shared" si="1"/>
        <v>0.05724902297438593</v>
      </c>
      <c r="S7" s="45">
        <f t="shared" si="1"/>
        <v>0.04592841716136921</v>
      </c>
      <c r="T7" s="48">
        <f t="shared" si="1"/>
        <v>0.05625735626010593</v>
      </c>
    </row>
    <row r="8" spans="1:20" ht="12">
      <c r="A8" s="18"/>
      <c r="B8" s="30" t="s">
        <v>63</v>
      </c>
      <c r="C8" s="39">
        <f aca="true" t="shared" si="2" ref="C8:T8">SUM(C12,C16,C20,C24,C28,C32,C36,C40,C44,C48,C52,C56,C60,C64,C68,C72,C76,C80,C84,C88)</f>
        <v>114554</v>
      </c>
      <c r="D8" s="25">
        <f t="shared" si="2"/>
        <v>4117</v>
      </c>
      <c r="E8" s="25">
        <f t="shared" si="2"/>
        <v>4649</v>
      </c>
      <c r="F8" s="25">
        <f t="shared" si="2"/>
        <v>5170</v>
      </c>
      <c r="G8" s="25">
        <f t="shared" si="2"/>
        <v>5447</v>
      </c>
      <c r="H8" s="25">
        <f t="shared" si="2"/>
        <v>5677</v>
      </c>
      <c r="I8" s="25">
        <f t="shared" si="2"/>
        <v>5961</v>
      </c>
      <c r="J8" s="26">
        <f t="shared" si="2"/>
        <v>7367</v>
      </c>
      <c r="K8" s="27">
        <f t="shared" si="2"/>
        <v>7086</v>
      </c>
      <c r="L8" s="25">
        <f t="shared" si="2"/>
        <v>6672</v>
      </c>
      <c r="M8" s="25">
        <f t="shared" si="2"/>
        <v>6801</v>
      </c>
      <c r="N8" s="25">
        <f t="shared" si="2"/>
        <v>8167</v>
      </c>
      <c r="O8" s="25">
        <f t="shared" si="2"/>
        <v>10933</v>
      </c>
      <c r="P8" s="25">
        <f t="shared" si="2"/>
        <v>8272</v>
      </c>
      <c r="Q8" s="25">
        <f t="shared" si="2"/>
        <v>8037</v>
      </c>
      <c r="R8" s="25">
        <f t="shared" si="2"/>
        <v>7776</v>
      </c>
      <c r="S8" s="25">
        <f t="shared" si="2"/>
        <v>6210</v>
      </c>
      <c r="T8" s="28">
        <f t="shared" si="2"/>
        <v>6212</v>
      </c>
    </row>
    <row r="9" spans="1:20" ht="12">
      <c r="A9" s="29" t="s">
        <v>62</v>
      </c>
      <c r="B9" s="64" t="s">
        <v>64</v>
      </c>
      <c r="C9" s="40">
        <f aca="true" t="shared" si="3" ref="C9:T9">SUM(C13,C17,C21,C25,C29,C33,C37,C41,C45,C49,C53,C57,C61,C65,C69,C73,C77,C81,C85,C89)</f>
        <v>131663</v>
      </c>
      <c r="D9" s="31">
        <f t="shared" si="3"/>
        <v>4040</v>
      </c>
      <c r="E9" s="31">
        <f t="shared" si="3"/>
        <v>4487</v>
      </c>
      <c r="F9" s="31">
        <f t="shared" si="3"/>
        <v>4865</v>
      </c>
      <c r="G9" s="31">
        <f t="shared" si="3"/>
        <v>5293</v>
      </c>
      <c r="H9" s="31">
        <f t="shared" si="3"/>
        <v>5559</v>
      </c>
      <c r="I9" s="31">
        <f t="shared" si="3"/>
        <v>5798</v>
      </c>
      <c r="J9" s="32">
        <f t="shared" si="3"/>
        <v>7513</v>
      </c>
      <c r="K9" s="33">
        <f t="shared" si="3"/>
        <v>7263</v>
      </c>
      <c r="L9" s="31">
        <f t="shared" si="3"/>
        <v>6970</v>
      </c>
      <c r="M9" s="31">
        <f t="shared" si="3"/>
        <v>7213</v>
      </c>
      <c r="N9" s="31">
        <f t="shared" si="3"/>
        <v>8666</v>
      </c>
      <c r="O9" s="31">
        <f t="shared" si="3"/>
        <v>12221</v>
      </c>
      <c r="P9" s="31">
        <f t="shared" si="3"/>
        <v>9887</v>
      </c>
      <c r="Q9" s="31">
        <f t="shared" si="3"/>
        <v>10257</v>
      </c>
      <c r="R9" s="31">
        <f t="shared" si="3"/>
        <v>9688</v>
      </c>
      <c r="S9" s="31">
        <f t="shared" si="3"/>
        <v>8692</v>
      </c>
      <c r="T9" s="34">
        <f t="shared" si="3"/>
        <v>13251</v>
      </c>
    </row>
    <row r="10" spans="1:20" ht="12">
      <c r="A10" s="18"/>
      <c r="B10" s="65" t="s">
        <v>65</v>
      </c>
      <c r="C10" s="39">
        <f aca="true" t="shared" si="4" ref="C10:T10">SUM(C14,C18,C22,C26,C30,C34,C38,C42,C46,C50,C54,C58,C62,C66,C70,C74,C78,C82,C86,C90)</f>
        <v>246217</v>
      </c>
      <c r="D10" s="25">
        <f t="shared" si="4"/>
        <v>8157</v>
      </c>
      <c r="E10" s="25">
        <f t="shared" si="4"/>
        <v>9136</v>
      </c>
      <c r="F10" s="25">
        <f t="shared" si="4"/>
        <v>10035</v>
      </c>
      <c r="G10" s="25">
        <f t="shared" si="4"/>
        <v>10740</v>
      </c>
      <c r="H10" s="25">
        <f t="shared" si="4"/>
        <v>11236</v>
      </c>
      <c r="I10" s="25">
        <f t="shared" si="4"/>
        <v>11759</v>
      </c>
      <c r="J10" s="26">
        <f t="shared" si="4"/>
        <v>14880</v>
      </c>
      <c r="K10" s="27">
        <f t="shared" si="4"/>
        <v>14349</v>
      </c>
      <c r="L10" s="25">
        <f t="shared" si="4"/>
        <v>13642</v>
      </c>
      <c r="M10" s="25">
        <f t="shared" si="4"/>
        <v>14014</v>
      </c>
      <c r="N10" s="25">
        <f t="shared" si="4"/>
        <v>16833</v>
      </c>
      <c r="O10" s="25">
        <f t="shared" si="4"/>
        <v>23154</v>
      </c>
      <c r="P10" s="25">
        <f t="shared" si="4"/>
        <v>18159</v>
      </c>
      <c r="Q10" s="25">
        <f t="shared" si="4"/>
        <v>18294</v>
      </c>
      <c r="R10" s="25">
        <f t="shared" si="4"/>
        <v>17464</v>
      </c>
      <c r="S10" s="25">
        <f t="shared" si="4"/>
        <v>14902</v>
      </c>
      <c r="T10" s="28">
        <f t="shared" si="4"/>
        <v>19463</v>
      </c>
    </row>
    <row r="11" spans="1:20" s="49" customFormat="1" ht="12.75" thickBot="1">
      <c r="A11" s="42"/>
      <c r="B11" s="66" t="s">
        <v>66</v>
      </c>
      <c r="C11" s="44">
        <f aca="true" t="shared" si="5" ref="C11:T11">C10/$C10</f>
        <v>1</v>
      </c>
      <c r="D11" s="45">
        <f t="shared" si="5"/>
        <v>0.033129312760694835</v>
      </c>
      <c r="E11" s="45">
        <f t="shared" si="5"/>
        <v>0.037105480125255365</v>
      </c>
      <c r="F11" s="45">
        <f t="shared" si="5"/>
        <v>0.04075673085124098</v>
      </c>
      <c r="G11" s="45">
        <f t="shared" si="5"/>
        <v>0.04362005872868242</v>
      </c>
      <c r="H11" s="45">
        <f t="shared" si="5"/>
        <v>0.0456345418878469</v>
      </c>
      <c r="I11" s="45">
        <f t="shared" si="5"/>
        <v>0.04775868441253041</v>
      </c>
      <c r="J11" s="46">
        <f t="shared" si="5"/>
        <v>0.0604344947749343</v>
      </c>
      <c r="K11" s="47">
        <f t="shared" si="5"/>
        <v>0.0582778605863933</v>
      </c>
      <c r="L11" s="45">
        <f t="shared" si="5"/>
        <v>0.055406409792987485</v>
      </c>
      <c r="M11" s="45">
        <f t="shared" si="5"/>
        <v>0.056917272162360845</v>
      </c>
      <c r="N11" s="45">
        <f t="shared" si="5"/>
        <v>0.06836652221414444</v>
      </c>
      <c r="O11" s="45">
        <f t="shared" si="5"/>
        <v>0.09403899811954496</v>
      </c>
      <c r="P11" s="45">
        <f t="shared" si="5"/>
        <v>0.07375201549852366</v>
      </c>
      <c r="Q11" s="45">
        <f t="shared" si="5"/>
        <v>0.07430031232611883</v>
      </c>
      <c r="R11" s="45">
        <f t="shared" si="5"/>
        <v>0.07092930220090408</v>
      </c>
      <c r="S11" s="45">
        <f t="shared" si="5"/>
        <v>0.06052384685054241</v>
      </c>
      <c r="T11" s="48">
        <f t="shared" si="5"/>
        <v>0.07904815670729479</v>
      </c>
    </row>
    <row r="12" spans="1:20" ht="12">
      <c r="A12" s="12"/>
      <c r="B12" s="67" t="s">
        <v>37</v>
      </c>
      <c r="C12" s="74">
        <f>SUM(D12:T12)</f>
        <v>63652</v>
      </c>
      <c r="D12" s="71">
        <v>2097</v>
      </c>
      <c r="E12" s="52">
        <v>2452</v>
      </c>
      <c r="F12" s="52">
        <v>2799</v>
      </c>
      <c r="G12" s="52">
        <v>3051</v>
      </c>
      <c r="H12" s="52">
        <v>3360</v>
      </c>
      <c r="I12" s="52">
        <v>3345</v>
      </c>
      <c r="J12" s="52">
        <v>3990</v>
      </c>
      <c r="K12" s="60">
        <v>3856</v>
      </c>
      <c r="L12" s="57">
        <v>3604</v>
      </c>
      <c r="M12" s="52">
        <v>3558</v>
      </c>
      <c r="N12" s="52">
        <v>4421</v>
      </c>
      <c r="O12" s="52">
        <v>6371</v>
      </c>
      <c r="P12" s="52">
        <v>4980</v>
      </c>
      <c r="Q12" s="52">
        <v>4682</v>
      </c>
      <c r="R12" s="52">
        <v>4345</v>
      </c>
      <c r="S12" s="52">
        <v>3430</v>
      </c>
      <c r="T12" s="53">
        <v>3311</v>
      </c>
    </row>
    <row r="13" spans="1:20" ht="12">
      <c r="A13" s="18" t="s">
        <v>41</v>
      </c>
      <c r="B13" s="68" t="s">
        <v>39</v>
      </c>
      <c r="C13" s="74">
        <f>SUM(D13:T13)</f>
        <v>76060</v>
      </c>
      <c r="D13" s="72">
        <v>2131</v>
      </c>
      <c r="E13" s="54">
        <v>2403</v>
      </c>
      <c r="F13" s="54">
        <v>2637</v>
      </c>
      <c r="G13" s="54">
        <v>3015</v>
      </c>
      <c r="H13" s="54">
        <v>3342</v>
      </c>
      <c r="I13" s="54">
        <v>3374</v>
      </c>
      <c r="J13" s="54">
        <v>4217</v>
      </c>
      <c r="K13" s="61">
        <v>4178</v>
      </c>
      <c r="L13" s="58">
        <v>4040</v>
      </c>
      <c r="M13" s="54">
        <v>4091</v>
      </c>
      <c r="N13" s="54">
        <v>5062</v>
      </c>
      <c r="O13" s="54">
        <v>7495</v>
      </c>
      <c r="P13" s="54">
        <v>5958</v>
      </c>
      <c r="Q13" s="54">
        <v>5979</v>
      </c>
      <c r="R13" s="54">
        <v>5649</v>
      </c>
      <c r="S13" s="54">
        <v>5050</v>
      </c>
      <c r="T13" s="55">
        <v>7439</v>
      </c>
    </row>
    <row r="14" spans="1:20" ht="12.75" thickBot="1">
      <c r="A14" s="18"/>
      <c r="B14" s="69" t="s">
        <v>40</v>
      </c>
      <c r="C14" s="75">
        <f aca="true" t="shared" si="6" ref="C14:T14">C12+C13</f>
        <v>139712</v>
      </c>
      <c r="D14" s="73">
        <f t="shared" si="6"/>
        <v>4228</v>
      </c>
      <c r="E14" s="51">
        <f t="shared" si="6"/>
        <v>4855</v>
      </c>
      <c r="F14" s="51">
        <f t="shared" si="6"/>
        <v>5436</v>
      </c>
      <c r="G14" s="51">
        <f t="shared" si="6"/>
        <v>6066</v>
      </c>
      <c r="H14" s="51">
        <f t="shared" si="6"/>
        <v>6702</v>
      </c>
      <c r="I14" s="51">
        <f t="shared" si="6"/>
        <v>6719</v>
      </c>
      <c r="J14" s="51">
        <f t="shared" si="6"/>
        <v>8207</v>
      </c>
      <c r="K14" s="62">
        <f t="shared" si="6"/>
        <v>8034</v>
      </c>
      <c r="L14" s="59">
        <f t="shared" si="6"/>
        <v>7644</v>
      </c>
      <c r="M14" s="51">
        <f t="shared" si="6"/>
        <v>7649</v>
      </c>
      <c r="N14" s="51">
        <f t="shared" si="6"/>
        <v>9483</v>
      </c>
      <c r="O14" s="51">
        <f t="shared" si="6"/>
        <v>13866</v>
      </c>
      <c r="P14" s="51">
        <f t="shared" si="6"/>
        <v>10938</v>
      </c>
      <c r="Q14" s="51">
        <f t="shared" si="6"/>
        <v>10661</v>
      </c>
      <c r="R14" s="51">
        <f t="shared" si="6"/>
        <v>9994</v>
      </c>
      <c r="S14" s="51">
        <f t="shared" si="6"/>
        <v>8480</v>
      </c>
      <c r="T14" s="56">
        <f t="shared" si="6"/>
        <v>10750</v>
      </c>
    </row>
    <row r="15" spans="1:20" s="49" customFormat="1" ht="12.75" thickBot="1">
      <c r="A15" s="42"/>
      <c r="B15" s="66" t="s">
        <v>66</v>
      </c>
      <c r="C15" s="44">
        <f aca="true" t="shared" si="7" ref="C15:T15">C14/$C14</f>
        <v>1</v>
      </c>
      <c r="D15" s="45">
        <f t="shared" si="7"/>
        <v>0.03026225377920293</v>
      </c>
      <c r="E15" s="45">
        <f t="shared" si="7"/>
        <v>0.03475005726065048</v>
      </c>
      <c r="F15" s="45">
        <f t="shared" si="7"/>
        <v>0.03890861200183234</v>
      </c>
      <c r="G15" s="45">
        <f t="shared" si="7"/>
        <v>0.04341788822721026</v>
      </c>
      <c r="H15" s="45">
        <f t="shared" si="7"/>
        <v>0.047970109940448924</v>
      </c>
      <c r="I15" s="45">
        <f t="shared" si="7"/>
        <v>0.04809178882272103</v>
      </c>
      <c r="J15" s="46">
        <f t="shared" si="7"/>
        <v>0.05874226981218507</v>
      </c>
      <c r="K15" s="46">
        <f t="shared" si="7"/>
        <v>0.05750400824553367</v>
      </c>
      <c r="L15" s="45">
        <f t="shared" si="7"/>
        <v>0.05471255153458543</v>
      </c>
      <c r="M15" s="45">
        <f t="shared" si="7"/>
        <v>0.05474833944113605</v>
      </c>
      <c r="N15" s="45">
        <f t="shared" si="7"/>
        <v>0.06787534356390289</v>
      </c>
      <c r="O15" s="45">
        <f t="shared" si="7"/>
        <v>0.09924702244617499</v>
      </c>
      <c r="P15" s="45">
        <f t="shared" si="7"/>
        <v>0.07828962437013284</v>
      </c>
      <c r="Q15" s="45">
        <f t="shared" si="7"/>
        <v>0.07630697434722858</v>
      </c>
      <c r="R15" s="45">
        <f t="shared" si="7"/>
        <v>0.07153286761337609</v>
      </c>
      <c r="S15" s="45">
        <f t="shared" si="7"/>
        <v>0.06069628950984883</v>
      </c>
      <c r="T15" s="48">
        <f t="shared" si="7"/>
        <v>0.0769439990838296</v>
      </c>
    </row>
    <row r="16" spans="1:20" ht="12">
      <c r="A16" s="12"/>
      <c r="B16" s="70" t="s">
        <v>37</v>
      </c>
      <c r="C16" s="74">
        <f>SUM(D16:T16)</f>
        <v>965</v>
      </c>
      <c r="D16" s="71">
        <v>29</v>
      </c>
      <c r="E16" s="52">
        <v>35</v>
      </c>
      <c r="F16" s="52">
        <v>46</v>
      </c>
      <c r="G16" s="52">
        <v>48</v>
      </c>
      <c r="H16" s="52">
        <v>33</v>
      </c>
      <c r="I16" s="52">
        <v>41</v>
      </c>
      <c r="J16" s="52">
        <v>54</v>
      </c>
      <c r="K16" s="63">
        <v>59</v>
      </c>
      <c r="L16" s="57">
        <v>55</v>
      </c>
      <c r="M16" s="52">
        <v>50</v>
      </c>
      <c r="N16" s="52">
        <v>67</v>
      </c>
      <c r="O16" s="52">
        <v>85</v>
      </c>
      <c r="P16" s="52">
        <v>60</v>
      </c>
      <c r="Q16" s="52">
        <v>69</v>
      </c>
      <c r="R16" s="52">
        <v>72</v>
      </c>
      <c r="S16" s="52">
        <v>71</v>
      </c>
      <c r="T16" s="53">
        <v>91</v>
      </c>
    </row>
    <row r="17" spans="1:20" ht="12">
      <c r="A17" s="18" t="s">
        <v>42</v>
      </c>
      <c r="B17" s="68" t="s">
        <v>39</v>
      </c>
      <c r="C17" s="74">
        <f>SUM(D17:T17)</f>
        <v>1046</v>
      </c>
      <c r="D17" s="72">
        <v>26</v>
      </c>
      <c r="E17" s="54">
        <v>29</v>
      </c>
      <c r="F17" s="54">
        <v>38</v>
      </c>
      <c r="G17" s="54">
        <v>44</v>
      </c>
      <c r="H17" s="54">
        <v>22</v>
      </c>
      <c r="I17" s="54">
        <v>28</v>
      </c>
      <c r="J17" s="54">
        <v>49</v>
      </c>
      <c r="K17" s="61">
        <v>57</v>
      </c>
      <c r="L17" s="58">
        <v>34</v>
      </c>
      <c r="M17" s="54">
        <v>59</v>
      </c>
      <c r="N17" s="54">
        <v>64</v>
      </c>
      <c r="O17" s="54">
        <v>86</v>
      </c>
      <c r="P17" s="54">
        <v>82</v>
      </c>
      <c r="Q17" s="54">
        <v>106</v>
      </c>
      <c r="R17" s="54">
        <v>104</v>
      </c>
      <c r="S17" s="54">
        <v>83</v>
      </c>
      <c r="T17" s="55">
        <v>135</v>
      </c>
    </row>
    <row r="18" spans="1:20" ht="12.75" thickBot="1">
      <c r="A18" s="18"/>
      <c r="B18" s="69" t="s">
        <v>40</v>
      </c>
      <c r="C18" s="75">
        <f aca="true" t="shared" si="8" ref="C18:T18">C16+C17</f>
        <v>2011</v>
      </c>
      <c r="D18" s="73">
        <f t="shared" si="8"/>
        <v>55</v>
      </c>
      <c r="E18" s="51">
        <f t="shared" si="8"/>
        <v>64</v>
      </c>
      <c r="F18" s="51">
        <f t="shared" si="8"/>
        <v>84</v>
      </c>
      <c r="G18" s="51">
        <f t="shared" si="8"/>
        <v>92</v>
      </c>
      <c r="H18" s="51">
        <f t="shared" si="8"/>
        <v>55</v>
      </c>
      <c r="I18" s="51">
        <f t="shared" si="8"/>
        <v>69</v>
      </c>
      <c r="J18" s="51">
        <f t="shared" si="8"/>
        <v>103</v>
      </c>
      <c r="K18" s="62">
        <f t="shared" si="8"/>
        <v>116</v>
      </c>
      <c r="L18" s="59">
        <f t="shared" si="8"/>
        <v>89</v>
      </c>
      <c r="M18" s="51">
        <f t="shared" si="8"/>
        <v>109</v>
      </c>
      <c r="N18" s="51">
        <f t="shared" si="8"/>
        <v>131</v>
      </c>
      <c r="O18" s="51">
        <f t="shared" si="8"/>
        <v>171</v>
      </c>
      <c r="P18" s="51">
        <f t="shared" si="8"/>
        <v>142</v>
      </c>
      <c r="Q18" s="51">
        <f t="shared" si="8"/>
        <v>175</v>
      </c>
      <c r="R18" s="51">
        <f t="shared" si="8"/>
        <v>176</v>
      </c>
      <c r="S18" s="51">
        <f t="shared" si="8"/>
        <v>154</v>
      </c>
      <c r="T18" s="56">
        <f t="shared" si="8"/>
        <v>226</v>
      </c>
    </row>
    <row r="19" spans="1:20" s="49" customFormat="1" ht="12.75" thickBot="1">
      <c r="A19" s="42"/>
      <c r="B19" s="66" t="s">
        <v>66</v>
      </c>
      <c r="C19" s="44">
        <f aca="true" t="shared" si="9" ref="C19:T19">C18/$C18</f>
        <v>1</v>
      </c>
      <c r="D19" s="45">
        <f t="shared" si="9"/>
        <v>0.02734957732471407</v>
      </c>
      <c r="E19" s="45">
        <f t="shared" si="9"/>
        <v>0.03182496270512183</v>
      </c>
      <c r="F19" s="45">
        <f t="shared" si="9"/>
        <v>0.0417702635504724</v>
      </c>
      <c r="G19" s="45">
        <f t="shared" si="9"/>
        <v>0.04574838388861263</v>
      </c>
      <c r="H19" s="45">
        <f t="shared" si="9"/>
        <v>0.02734957732471407</v>
      </c>
      <c r="I19" s="45">
        <f t="shared" si="9"/>
        <v>0.034311287916459474</v>
      </c>
      <c r="J19" s="46">
        <f t="shared" si="9"/>
        <v>0.051218299353555444</v>
      </c>
      <c r="K19" s="46">
        <f t="shared" si="9"/>
        <v>0.057682744903033316</v>
      </c>
      <c r="L19" s="45">
        <f t="shared" si="9"/>
        <v>0.044256588761810045</v>
      </c>
      <c r="M19" s="45">
        <f t="shared" si="9"/>
        <v>0.05420188960716062</v>
      </c>
      <c r="N19" s="45">
        <f t="shared" si="9"/>
        <v>0.06514172053704624</v>
      </c>
      <c r="O19" s="45">
        <f t="shared" si="9"/>
        <v>0.08503232222774738</v>
      </c>
      <c r="P19" s="45">
        <f t="shared" si="9"/>
        <v>0.07061163600198907</v>
      </c>
      <c r="Q19" s="45">
        <f t="shared" si="9"/>
        <v>0.0870213823968175</v>
      </c>
      <c r="R19" s="45">
        <f t="shared" si="9"/>
        <v>0.08751864743908504</v>
      </c>
      <c r="S19" s="45">
        <f t="shared" si="9"/>
        <v>0.0765788165091994</v>
      </c>
      <c r="T19" s="48">
        <f t="shared" si="9"/>
        <v>0.11238189955246146</v>
      </c>
    </row>
    <row r="20" spans="1:20" ht="12">
      <c r="A20" s="12"/>
      <c r="B20" s="67" t="s">
        <v>37</v>
      </c>
      <c r="C20" s="74">
        <f>SUM(D20:T20)</f>
        <v>1812</v>
      </c>
      <c r="D20" s="71">
        <v>64</v>
      </c>
      <c r="E20" s="52">
        <v>62</v>
      </c>
      <c r="F20" s="52">
        <v>80</v>
      </c>
      <c r="G20" s="52">
        <v>76</v>
      </c>
      <c r="H20" s="52">
        <v>52</v>
      </c>
      <c r="I20" s="52">
        <v>102</v>
      </c>
      <c r="J20" s="52">
        <v>134</v>
      </c>
      <c r="K20" s="63">
        <v>90</v>
      </c>
      <c r="L20" s="57">
        <v>81</v>
      </c>
      <c r="M20" s="52">
        <v>104</v>
      </c>
      <c r="N20" s="52">
        <v>137</v>
      </c>
      <c r="O20" s="52">
        <v>189</v>
      </c>
      <c r="P20" s="52">
        <v>131</v>
      </c>
      <c r="Q20" s="52">
        <v>129</v>
      </c>
      <c r="R20" s="52">
        <v>137</v>
      </c>
      <c r="S20" s="52">
        <v>100</v>
      </c>
      <c r="T20" s="53">
        <v>144</v>
      </c>
    </row>
    <row r="21" spans="1:20" ht="12">
      <c r="A21" s="18" t="s">
        <v>43</v>
      </c>
      <c r="B21" s="68" t="s">
        <v>39</v>
      </c>
      <c r="C21" s="74">
        <f>SUM(D21:T21)</f>
        <v>1904</v>
      </c>
      <c r="D21" s="72">
        <v>52</v>
      </c>
      <c r="E21" s="54">
        <v>60</v>
      </c>
      <c r="F21" s="54">
        <v>65</v>
      </c>
      <c r="G21" s="54">
        <v>77</v>
      </c>
      <c r="H21" s="54">
        <v>59</v>
      </c>
      <c r="I21" s="54">
        <v>64</v>
      </c>
      <c r="J21" s="54">
        <v>94</v>
      </c>
      <c r="K21" s="61">
        <v>77</v>
      </c>
      <c r="L21" s="58">
        <v>79</v>
      </c>
      <c r="M21" s="54">
        <v>101</v>
      </c>
      <c r="N21" s="54">
        <v>133</v>
      </c>
      <c r="O21" s="54">
        <v>162</v>
      </c>
      <c r="P21" s="54">
        <v>150</v>
      </c>
      <c r="Q21" s="54">
        <v>158</v>
      </c>
      <c r="R21" s="54">
        <v>145</v>
      </c>
      <c r="S21" s="54">
        <v>160</v>
      </c>
      <c r="T21" s="55">
        <v>268</v>
      </c>
    </row>
    <row r="22" spans="1:20" ht="12.75" thickBot="1">
      <c r="A22" s="18"/>
      <c r="B22" s="69" t="s">
        <v>40</v>
      </c>
      <c r="C22" s="75">
        <f aca="true" t="shared" si="10" ref="C22:T22">C20+C21</f>
        <v>3716</v>
      </c>
      <c r="D22" s="73">
        <f t="shared" si="10"/>
        <v>116</v>
      </c>
      <c r="E22" s="51">
        <f t="shared" si="10"/>
        <v>122</v>
      </c>
      <c r="F22" s="51">
        <f t="shared" si="10"/>
        <v>145</v>
      </c>
      <c r="G22" s="51">
        <f t="shared" si="10"/>
        <v>153</v>
      </c>
      <c r="H22" s="51">
        <f t="shared" si="10"/>
        <v>111</v>
      </c>
      <c r="I22" s="51">
        <f t="shared" si="10"/>
        <v>166</v>
      </c>
      <c r="J22" s="51">
        <f t="shared" si="10"/>
        <v>228</v>
      </c>
      <c r="K22" s="62">
        <f t="shared" si="10"/>
        <v>167</v>
      </c>
      <c r="L22" s="59">
        <f t="shared" si="10"/>
        <v>160</v>
      </c>
      <c r="M22" s="51">
        <f t="shared" si="10"/>
        <v>205</v>
      </c>
      <c r="N22" s="51">
        <f t="shared" si="10"/>
        <v>270</v>
      </c>
      <c r="O22" s="51">
        <f t="shared" si="10"/>
        <v>351</v>
      </c>
      <c r="P22" s="51">
        <f t="shared" si="10"/>
        <v>281</v>
      </c>
      <c r="Q22" s="51">
        <f t="shared" si="10"/>
        <v>287</v>
      </c>
      <c r="R22" s="51">
        <f t="shared" si="10"/>
        <v>282</v>
      </c>
      <c r="S22" s="51">
        <f t="shared" si="10"/>
        <v>260</v>
      </c>
      <c r="T22" s="56">
        <f t="shared" si="10"/>
        <v>412</v>
      </c>
    </row>
    <row r="23" spans="1:20" s="49" customFormat="1" ht="12.75" thickBot="1">
      <c r="A23" s="42"/>
      <c r="B23" s="66" t="s">
        <v>66</v>
      </c>
      <c r="C23" s="44">
        <f aca="true" t="shared" si="11" ref="C23:T23">C22/$C22</f>
        <v>1</v>
      </c>
      <c r="D23" s="45">
        <f t="shared" si="11"/>
        <v>0.031216361679224973</v>
      </c>
      <c r="E23" s="45">
        <f t="shared" si="11"/>
        <v>0.03283100107642627</v>
      </c>
      <c r="F23" s="45">
        <f t="shared" si="11"/>
        <v>0.03902045209903122</v>
      </c>
      <c r="G23" s="45">
        <f t="shared" si="11"/>
        <v>0.04117330462863294</v>
      </c>
      <c r="H23" s="45">
        <f t="shared" si="11"/>
        <v>0.029870828848223896</v>
      </c>
      <c r="I23" s="45">
        <f t="shared" si="11"/>
        <v>0.044671689989235736</v>
      </c>
      <c r="J23" s="46">
        <f t="shared" si="11"/>
        <v>0.061356297093649086</v>
      </c>
      <c r="K23" s="46">
        <f t="shared" si="11"/>
        <v>0.04494079655543595</v>
      </c>
      <c r="L23" s="45">
        <f t="shared" si="11"/>
        <v>0.04305705059203445</v>
      </c>
      <c r="M23" s="45">
        <f t="shared" si="11"/>
        <v>0.055166846071044134</v>
      </c>
      <c r="N23" s="45">
        <f t="shared" si="11"/>
        <v>0.07265877287405813</v>
      </c>
      <c r="O23" s="45">
        <f t="shared" si="11"/>
        <v>0.09445640473627556</v>
      </c>
      <c r="P23" s="45">
        <f t="shared" si="11"/>
        <v>0.0756189451022605</v>
      </c>
      <c r="Q23" s="45">
        <f t="shared" si="11"/>
        <v>0.07723358449946179</v>
      </c>
      <c r="R23" s="45">
        <f t="shared" si="11"/>
        <v>0.07588805166846072</v>
      </c>
      <c r="S23" s="45">
        <f t="shared" si="11"/>
        <v>0.06996770721205597</v>
      </c>
      <c r="T23" s="48">
        <f t="shared" si="11"/>
        <v>0.1108719052744887</v>
      </c>
    </row>
    <row r="24" spans="1:20" ht="12">
      <c r="A24" s="12"/>
      <c r="B24" s="70" t="s">
        <v>37</v>
      </c>
      <c r="C24" s="74">
        <f>SUM(D24:T24)</f>
        <v>1583</v>
      </c>
      <c r="D24" s="71">
        <v>53</v>
      </c>
      <c r="E24" s="52">
        <v>67</v>
      </c>
      <c r="F24" s="52">
        <v>86</v>
      </c>
      <c r="G24" s="52">
        <v>95</v>
      </c>
      <c r="H24" s="52">
        <v>73</v>
      </c>
      <c r="I24" s="52">
        <v>77</v>
      </c>
      <c r="J24" s="52">
        <v>100</v>
      </c>
      <c r="K24" s="63">
        <v>83</v>
      </c>
      <c r="L24" s="57">
        <v>91</v>
      </c>
      <c r="M24" s="52">
        <v>110</v>
      </c>
      <c r="N24" s="52">
        <v>109</v>
      </c>
      <c r="O24" s="52">
        <v>120</v>
      </c>
      <c r="P24" s="52">
        <v>79</v>
      </c>
      <c r="Q24" s="52">
        <v>110</v>
      </c>
      <c r="R24" s="52">
        <v>105</v>
      </c>
      <c r="S24" s="52">
        <v>97</v>
      </c>
      <c r="T24" s="53">
        <v>128</v>
      </c>
    </row>
    <row r="25" spans="1:20" ht="12">
      <c r="A25" s="18" t="s">
        <v>44</v>
      </c>
      <c r="B25" s="68" t="s">
        <v>39</v>
      </c>
      <c r="C25" s="74">
        <f>SUM(D25:T25)</f>
        <v>1752</v>
      </c>
      <c r="D25" s="72">
        <v>56</v>
      </c>
      <c r="E25" s="54">
        <v>63</v>
      </c>
      <c r="F25" s="54">
        <v>70</v>
      </c>
      <c r="G25" s="54">
        <v>76</v>
      </c>
      <c r="H25" s="54">
        <v>74</v>
      </c>
      <c r="I25" s="54">
        <v>84</v>
      </c>
      <c r="J25" s="54">
        <v>97</v>
      </c>
      <c r="K25" s="61">
        <v>85</v>
      </c>
      <c r="L25" s="58">
        <v>79</v>
      </c>
      <c r="M25" s="54">
        <v>91</v>
      </c>
      <c r="N25" s="54">
        <v>113</v>
      </c>
      <c r="O25" s="54">
        <v>129</v>
      </c>
      <c r="P25" s="54">
        <v>131</v>
      </c>
      <c r="Q25" s="54">
        <v>112</v>
      </c>
      <c r="R25" s="54">
        <v>123</v>
      </c>
      <c r="S25" s="54">
        <v>148</v>
      </c>
      <c r="T25" s="55">
        <v>221</v>
      </c>
    </row>
    <row r="26" spans="1:20" ht="12.75" thickBot="1">
      <c r="A26" s="18"/>
      <c r="B26" s="69" t="s">
        <v>40</v>
      </c>
      <c r="C26" s="75">
        <f aca="true" t="shared" si="12" ref="C26:T26">C24+C25</f>
        <v>3335</v>
      </c>
      <c r="D26" s="73">
        <f t="shared" si="12"/>
        <v>109</v>
      </c>
      <c r="E26" s="51">
        <f t="shared" si="12"/>
        <v>130</v>
      </c>
      <c r="F26" s="51">
        <f t="shared" si="12"/>
        <v>156</v>
      </c>
      <c r="G26" s="51">
        <f t="shared" si="12"/>
        <v>171</v>
      </c>
      <c r="H26" s="51">
        <f t="shared" si="12"/>
        <v>147</v>
      </c>
      <c r="I26" s="51">
        <f t="shared" si="12"/>
        <v>161</v>
      </c>
      <c r="J26" s="51">
        <f t="shared" si="12"/>
        <v>197</v>
      </c>
      <c r="K26" s="62">
        <f t="shared" si="12"/>
        <v>168</v>
      </c>
      <c r="L26" s="59">
        <f t="shared" si="12"/>
        <v>170</v>
      </c>
      <c r="M26" s="51">
        <f t="shared" si="12"/>
        <v>201</v>
      </c>
      <c r="N26" s="51">
        <f t="shared" si="12"/>
        <v>222</v>
      </c>
      <c r="O26" s="51">
        <f t="shared" si="12"/>
        <v>249</v>
      </c>
      <c r="P26" s="51">
        <f t="shared" si="12"/>
        <v>210</v>
      </c>
      <c r="Q26" s="51">
        <f t="shared" si="12"/>
        <v>222</v>
      </c>
      <c r="R26" s="51">
        <f t="shared" si="12"/>
        <v>228</v>
      </c>
      <c r="S26" s="51">
        <f t="shared" si="12"/>
        <v>245</v>
      </c>
      <c r="T26" s="56">
        <f t="shared" si="12"/>
        <v>349</v>
      </c>
    </row>
    <row r="27" spans="1:20" s="49" customFormat="1" ht="12.75" thickBot="1">
      <c r="A27" s="42"/>
      <c r="B27" s="66" t="s">
        <v>66</v>
      </c>
      <c r="C27" s="44">
        <f aca="true" t="shared" si="13" ref="C27:T27">C26/$C26</f>
        <v>1</v>
      </c>
      <c r="D27" s="45">
        <f t="shared" si="13"/>
        <v>0.032683658170914544</v>
      </c>
      <c r="E27" s="45">
        <f t="shared" si="13"/>
        <v>0.038980509745127435</v>
      </c>
      <c r="F27" s="45">
        <f t="shared" si="13"/>
        <v>0.046776611694152925</v>
      </c>
      <c r="G27" s="45">
        <f t="shared" si="13"/>
        <v>0.051274362818590706</v>
      </c>
      <c r="H27" s="45">
        <f t="shared" si="13"/>
        <v>0.044077961019490255</v>
      </c>
      <c r="I27" s="45">
        <f t="shared" si="13"/>
        <v>0.04827586206896552</v>
      </c>
      <c r="J27" s="46">
        <f t="shared" si="13"/>
        <v>0.05907046476761619</v>
      </c>
      <c r="K27" s="46">
        <f t="shared" si="13"/>
        <v>0.05037481259370315</v>
      </c>
      <c r="L27" s="45">
        <f t="shared" si="13"/>
        <v>0.050974512743628186</v>
      </c>
      <c r="M27" s="45">
        <f t="shared" si="13"/>
        <v>0.06026986506746627</v>
      </c>
      <c r="N27" s="45">
        <f t="shared" si="13"/>
        <v>0.06656671664167917</v>
      </c>
      <c r="O27" s="45">
        <f t="shared" si="13"/>
        <v>0.07466266866566716</v>
      </c>
      <c r="P27" s="45">
        <f t="shared" si="13"/>
        <v>0.06296851574212893</v>
      </c>
      <c r="Q27" s="45">
        <f t="shared" si="13"/>
        <v>0.06656671664167917</v>
      </c>
      <c r="R27" s="45">
        <f t="shared" si="13"/>
        <v>0.06836581709145427</v>
      </c>
      <c r="S27" s="45">
        <f t="shared" si="13"/>
        <v>0.0734632683658171</v>
      </c>
      <c r="T27" s="48">
        <f t="shared" si="13"/>
        <v>0.10464767616191904</v>
      </c>
    </row>
    <row r="28" spans="1:20" ht="12">
      <c r="A28" s="12"/>
      <c r="B28" s="67" t="s">
        <v>37</v>
      </c>
      <c r="C28" s="74">
        <f>SUM(D28:T28)</f>
        <v>2773</v>
      </c>
      <c r="D28" s="71">
        <v>97</v>
      </c>
      <c r="E28" s="52">
        <v>127</v>
      </c>
      <c r="F28" s="52">
        <v>146</v>
      </c>
      <c r="G28" s="52">
        <v>169</v>
      </c>
      <c r="H28" s="52">
        <v>91</v>
      </c>
      <c r="I28" s="52">
        <v>109</v>
      </c>
      <c r="J28" s="52">
        <v>134</v>
      </c>
      <c r="K28" s="63">
        <v>145</v>
      </c>
      <c r="L28" s="57">
        <v>167</v>
      </c>
      <c r="M28" s="52">
        <v>174</v>
      </c>
      <c r="N28" s="52">
        <v>216</v>
      </c>
      <c r="O28" s="52">
        <v>270</v>
      </c>
      <c r="P28" s="52">
        <v>179</v>
      </c>
      <c r="Q28" s="52">
        <v>170</v>
      </c>
      <c r="R28" s="52">
        <v>214</v>
      </c>
      <c r="S28" s="52">
        <v>170</v>
      </c>
      <c r="T28" s="53">
        <v>195</v>
      </c>
    </row>
    <row r="29" spans="1:20" ht="12">
      <c r="A29" s="18" t="s">
        <v>45</v>
      </c>
      <c r="B29" s="68" t="s">
        <v>39</v>
      </c>
      <c r="C29" s="74">
        <f>SUM(D29:T29)</f>
        <v>2984</v>
      </c>
      <c r="D29" s="72">
        <v>89</v>
      </c>
      <c r="E29" s="54">
        <v>129</v>
      </c>
      <c r="F29" s="54">
        <v>120</v>
      </c>
      <c r="G29" s="54">
        <v>135</v>
      </c>
      <c r="H29" s="54">
        <v>115</v>
      </c>
      <c r="I29" s="54">
        <v>85</v>
      </c>
      <c r="J29" s="54">
        <v>152</v>
      </c>
      <c r="K29" s="61">
        <v>139</v>
      </c>
      <c r="L29" s="58">
        <v>170</v>
      </c>
      <c r="M29" s="54">
        <v>177</v>
      </c>
      <c r="N29" s="54">
        <v>192</v>
      </c>
      <c r="O29" s="54">
        <v>244</v>
      </c>
      <c r="P29" s="54">
        <v>204</v>
      </c>
      <c r="Q29" s="54">
        <v>246</v>
      </c>
      <c r="R29" s="54">
        <v>223</v>
      </c>
      <c r="S29" s="54">
        <v>189</v>
      </c>
      <c r="T29" s="55">
        <v>375</v>
      </c>
    </row>
    <row r="30" spans="1:20" ht="12.75" thickBot="1">
      <c r="A30" s="18"/>
      <c r="B30" s="69" t="s">
        <v>40</v>
      </c>
      <c r="C30" s="75">
        <f aca="true" t="shared" si="14" ref="C30:T30">C28+C29</f>
        <v>5757</v>
      </c>
      <c r="D30" s="73">
        <f t="shared" si="14"/>
        <v>186</v>
      </c>
      <c r="E30" s="51">
        <f t="shared" si="14"/>
        <v>256</v>
      </c>
      <c r="F30" s="51">
        <f t="shared" si="14"/>
        <v>266</v>
      </c>
      <c r="G30" s="51">
        <f t="shared" si="14"/>
        <v>304</v>
      </c>
      <c r="H30" s="51">
        <f t="shared" si="14"/>
        <v>206</v>
      </c>
      <c r="I30" s="51">
        <f t="shared" si="14"/>
        <v>194</v>
      </c>
      <c r="J30" s="51">
        <f t="shared" si="14"/>
        <v>286</v>
      </c>
      <c r="K30" s="62">
        <f t="shared" si="14"/>
        <v>284</v>
      </c>
      <c r="L30" s="59">
        <f t="shared" si="14"/>
        <v>337</v>
      </c>
      <c r="M30" s="51">
        <f t="shared" si="14"/>
        <v>351</v>
      </c>
      <c r="N30" s="51">
        <f t="shared" si="14"/>
        <v>408</v>
      </c>
      <c r="O30" s="51">
        <f t="shared" si="14"/>
        <v>514</v>
      </c>
      <c r="P30" s="51">
        <f t="shared" si="14"/>
        <v>383</v>
      </c>
      <c r="Q30" s="51">
        <f t="shared" si="14"/>
        <v>416</v>
      </c>
      <c r="R30" s="51">
        <f t="shared" si="14"/>
        <v>437</v>
      </c>
      <c r="S30" s="51">
        <f t="shared" si="14"/>
        <v>359</v>
      </c>
      <c r="T30" s="56">
        <f t="shared" si="14"/>
        <v>570</v>
      </c>
    </row>
    <row r="31" spans="1:20" s="49" customFormat="1" ht="12.75" thickBot="1">
      <c r="A31" s="42"/>
      <c r="B31" s="66" t="s">
        <v>66</v>
      </c>
      <c r="C31" s="44">
        <f aca="true" t="shared" si="15" ref="C31:T31">C30/$C30</f>
        <v>1</v>
      </c>
      <c r="D31" s="45">
        <f t="shared" si="15"/>
        <v>0.03230849400729546</v>
      </c>
      <c r="E31" s="45">
        <f t="shared" si="15"/>
        <v>0.044467604655202365</v>
      </c>
      <c r="F31" s="45">
        <f t="shared" si="15"/>
        <v>0.0462046204620462</v>
      </c>
      <c r="G31" s="45">
        <f t="shared" si="15"/>
        <v>0.052805280528052806</v>
      </c>
      <c r="H31" s="45">
        <f t="shared" si="15"/>
        <v>0.03578252562098315</v>
      </c>
      <c r="I31" s="45">
        <f t="shared" si="15"/>
        <v>0.03369810665277054</v>
      </c>
      <c r="J31" s="46">
        <f t="shared" si="15"/>
        <v>0.04967865207573389</v>
      </c>
      <c r="K31" s="46">
        <f t="shared" si="15"/>
        <v>0.04933124891436512</v>
      </c>
      <c r="L31" s="45">
        <f t="shared" si="15"/>
        <v>0.058537432690637485</v>
      </c>
      <c r="M31" s="45">
        <f t="shared" si="15"/>
        <v>0.060969254820218866</v>
      </c>
      <c r="N31" s="45">
        <f t="shared" si="15"/>
        <v>0.07087024491922876</v>
      </c>
      <c r="O31" s="45">
        <f t="shared" si="15"/>
        <v>0.08928261247177349</v>
      </c>
      <c r="P31" s="45">
        <f t="shared" si="15"/>
        <v>0.06652770540211916</v>
      </c>
      <c r="Q31" s="45">
        <f t="shared" si="15"/>
        <v>0.07225985756470384</v>
      </c>
      <c r="R31" s="45">
        <f t="shared" si="15"/>
        <v>0.07590759075907591</v>
      </c>
      <c r="S31" s="45">
        <f t="shared" si="15"/>
        <v>0.06235886746569394</v>
      </c>
      <c r="T31" s="48">
        <f t="shared" si="15"/>
        <v>0.09900990099009901</v>
      </c>
    </row>
    <row r="32" spans="1:20" ht="12">
      <c r="A32" s="12"/>
      <c r="B32" s="70" t="s">
        <v>37</v>
      </c>
      <c r="C32" s="74">
        <f>SUM(D32:T32)</f>
        <v>2251</v>
      </c>
      <c r="D32" s="71">
        <v>78</v>
      </c>
      <c r="E32" s="52">
        <v>121</v>
      </c>
      <c r="F32" s="52">
        <v>112</v>
      </c>
      <c r="G32" s="52">
        <v>104</v>
      </c>
      <c r="H32" s="52">
        <v>103</v>
      </c>
      <c r="I32" s="52">
        <v>106</v>
      </c>
      <c r="J32" s="52">
        <v>177</v>
      </c>
      <c r="K32" s="63">
        <v>146</v>
      </c>
      <c r="L32" s="57">
        <v>155</v>
      </c>
      <c r="M32" s="52">
        <v>154</v>
      </c>
      <c r="N32" s="52">
        <v>153</v>
      </c>
      <c r="O32" s="52">
        <v>209</v>
      </c>
      <c r="P32" s="52">
        <v>135</v>
      </c>
      <c r="Q32" s="52">
        <v>140</v>
      </c>
      <c r="R32" s="52">
        <v>136</v>
      </c>
      <c r="S32" s="52">
        <v>107</v>
      </c>
      <c r="T32" s="53">
        <v>115</v>
      </c>
    </row>
    <row r="33" spans="1:20" ht="12">
      <c r="A33" s="18" t="s">
        <v>46</v>
      </c>
      <c r="B33" s="68" t="s">
        <v>39</v>
      </c>
      <c r="C33" s="74">
        <f>SUM(D33:T33)</f>
        <v>2412</v>
      </c>
      <c r="D33" s="72">
        <v>84</v>
      </c>
      <c r="E33" s="54">
        <v>100</v>
      </c>
      <c r="F33" s="54">
        <v>103</v>
      </c>
      <c r="G33" s="54">
        <v>125</v>
      </c>
      <c r="H33" s="54">
        <v>74</v>
      </c>
      <c r="I33" s="54">
        <v>97</v>
      </c>
      <c r="J33" s="54">
        <v>177</v>
      </c>
      <c r="K33" s="61">
        <v>152</v>
      </c>
      <c r="L33" s="58">
        <v>165</v>
      </c>
      <c r="M33" s="54">
        <v>138</v>
      </c>
      <c r="N33" s="54">
        <v>166</v>
      </c>
      <c r="O33" s="54">
        <v>192</v>
      </c>
      <c r="P33" s="54">
        <v>145</v>
      </c>
      <c r="Q33" s="54">
        <v>163</v>
      </c>
      <c r="R33" s="54">
        <v>155</v>
      </c>
      <c r="S33" s="54">
        <v>120</v>
      </c>
      <c r="T33" s="55">
        <v>256</v>
      </c>
    </row>
    <row r="34" spans="1:20" ht="12.75" thickBot="1">
      <c r="A34" s="18"/>
      <c r="B34" s="69" t="s">
        <v>40</v>
      </c>
      <c r="C34" s="75">
        <f aca="true" t="shared" si="16" ref="C34:T34">C32+C33</f>
        <v>4663</v>
      </c>
      <c r="D34" s="73">
        <f t="shared" si="16"/>
        <v>162</v>
      </c>
      <c r="E34" s="51">
        <f t="shared" si="16"/>
        <v>221</v>
      </c>
      <c r="F34" s="51">
        <f t="shared" si="16"/>
        <v>215</v>
      </c>
      <c r="G34" s="51">
        <f t="shared" si="16"/>
        <v>229</v>
      </c>
      <c r="H34" s="51">
        <f t="shared" si="16"/>
        <v>177</v>
      </c>
      <c r="I34" s="51">
        <f t="shared" si="16"/>
        <v>203</v>
      </c>
      <c r="J34" s="51">
        <f t="shared" si="16"/>
        <v>354</v>
      </c>
      <c r="K34" s="62">
        <f t="shared" si="16"/>
        <v>298</v>
      </c>
      <c r="L34" s="59">
        <f t="shared" si="16"/>
        <v>320</v>
      </c>
      <c r="M34" s="51">
        <f t="shared" si="16"/>
        <v>292</v>
      </c>
      <c r="N34" s="51">
        <f t="shared" si="16"/>
        <v>319</v>
      </c>
      <c r="O34" s="51">
        <f t="shared" si="16"/>
        <v>401</v>
      </c>
      <c r="P34" s="51">
        <f t="shared" si="16"/>
        <v>280</v>
      </c>
      <c r="Q34" s="51">
        <f t="shared" si="16"/>
        <v>303</v>
      </c>
      <c r="R34" s="51">
        <f t="shared" si="16"/>
        <v>291</v>
      </c>
      <c r="S34" s="51">
        <f t="shared" si="16"/>
        <v>227</v>
      </c>
      <c r="T34" s="56">
        <f t="shared" si="16"/>
        <v>371</v>
      </c>
    </row>
    <row r="35" spans="1:20" s="49" customFormat="1" ht="12.75" thickBot="1">
      <c r="A35" s="42"/>
      <c r="B35" s="66" t="s">
        <v>66</v>
      </c>
      <c r="C35" s="44">
        <f aca="true" t="shared" si="17" ref="C35:T35">C34/$C34</f>
        <v>1</v>
      </c>
      <c r="D35" s="45">
        <f t="shared" si="17"/>
        <v>0.03474158267209951</v>
      </c>
      <c r="E35" s="45">
        <f t="shared" si="17"/>
        <v>0.04739438129959254</v>
      </c>
      <c r="F35" s="45">
        <f t="shared" si="17"/>
        <v>0.0461076560154407</v>
      </c>
      <c r="G35" s="45">
        <f t="shared" si="17"/>
        <v>0.04911001501179498</v>
      </c>
      <c r="H35" s="45">
        <f t="shared" si="17"/>
        <v>0.03795839588247909</v>
      </c>
      <c r="I35" s="45">
        <f t="shared" si="17"/>
        <v>0.043534205447137035</v>
      </c>
      <c r="J35" s="46">
        <f t="shared" si="17"/>
        <v>0.07591679176495818</v>
      </c>
      <c r="K35" s="46">
        <f t="shared" si="17"/>
        <v>0.06390735577954107</v>
      </c>
      <c r="L35" s="45">
        <f t="shared" si="17"/>
        <v>0.06862534848809779</v>
      </c>
      <c r="M35" s="45">
        <f t="shared" si="17"/>
        <v>0.06262063049538924</v>
      </c>
      <c r="N35" s="45">
        <f t="shared" si="17"/>
        <v>0.06841089427407249</v>
      </c>
      <c r="O35" s="45">
        <f t="shared" si="17"/>
        <v>0.08599613982414754</v>
      </c>
      <c r="P35" s="45">
        <f t="shared" si="17"/>
        <v>0.06004717992708557</v>
      </c>
      <c r="Q35" s="45">
        <f t="shared" si="17"/>
        <v>0.0649796268496676</v>
      </c>
      <c r="R35" s="45">
        <f t="shared" si="17"/>
        <v>0.062406176281363926</v>
      </c>
      <c r="S35" s="45">
        <f t="shared" si="17"/>
        <v>0.04868110658374437</v>
      </c>
      <c r="T35" s="48">
        <f t="shared" si="17"/>
        <v>0.07956251340338838</v>
      </c>
    </row>
    <row r="36" spans="1:20" ht="12">
      <c r="A36" s="12"/>
      <c r="B36" s="67" t="s">
        <v>37</v>
      </c>
      <c r="C36" s="74">
        <f>SUM(D36:T36)</f>
        <v>1157</v>
      </c>
      <c r="D36" s="71">
        <v>49</v>
      </c>
      <c r="E36" s="52">
        <v>37</v>
      </c>
      <c r="F36" s="52">
        <v>52</v>
      </c>
      <c r="G36" s="52">
        <v>54</v>
      </c>
      <c r="H36" s="52">
        <v>65</v>
      </c>
      <c r="I36" s="52">
        <v>68</v>
      </c>
      <c r="J36" s="52">
        <v>82</v>
      </c>
      <c r="K36" s="63">
        <v>60</v>
      </c>
      <c r="L36" s="57">
        <v>75</v>
      </c>
      <c r="M36" s="52">
        <v>76</v>
      </c>
      <c r="N36" s="52">
        <v>77</v>
      </c>
      <c r="O36" s="52">
        <v>102</v>
      </c>
      <c r="P36" s="52">
        <v>72</v>
      </c>
      <c r="Q36" s="52">
        <v>76</v>
      </c>
      <c r="R36" s="52">
        <v>69</v>
      </c>
      <c r="S36" s="52">
        <v>51</v>
      </c>
      <c r="T36" s="53">
        <v>92</v>
      </c>
    </row>
    <row r="37" spans="1:20" ht="12">
      <c r="A37" s="18" t="s">
        <v>47</v>
      </c>
      <c r="B37" s="68" t="s">
        <v>39</v>
      </c>
      <c r="C37" s="74">
        <f>SUM(D37:T37)</f>
        <v>1214</v>
      </c>
      <c r="D37" s="72">
        <v>44</v>
      </c>
      <c r="E37" s="54">
        <v>40</v>
      </c>
      <c r="F37" s="54">
        <v>55</v>
      </c>
      <c r="G37" s="54">
        <v>64</v>
      </c>
      <c r="H37" s="54">
        <v>42</v>
      </c>
      <c r="I37" s="54">
        <v>57</v>
      </c>
      <c r="J37" s="54">
        <v>72</v>
      </c>
      <c r="K37" s="61">
        <v>55</v>
      </c>
      <c r="L37" s="58">
        <v>58</v>
      </c>
      <c r="M37" s="54">
        <v>67</v>
      </c>
      <c r="N37" s="54">
        <v>82</v>
      </c>
      <c r="O37" s="54">
        <v>100</v>
      </c>
      <c r="P37" s="54">
        <v>94</v>
      </c>
      <c r="Q37" s="54">
        <v>64</v>
      </c>
      <c r="R37" s="54">
        <v>78</v>
      </c>
      <c r="S37" s="54">
        <v>88</v>
      </c>
      <c r="T37" s="55">
        <v>154</v>
      </c>
    </row>
    <row r="38" spans="1:20" ht="12.75" thickBot="1">
      <c r="A38" s="18"/>
      <c r="B38" s="69" t="s">
        <v>40</v>
      </c>
      <c r="C38" s="75">
        <f aca="true" t="shared" si="18" ref="C38:T38">C36+C37</f>
        <v>2371</v>
      </c>
      <c r="D38" s="73">
        <f t="shared" si="18"/>
        <v>93</v>
      </c>
      <c r="E38" s="51">
        <f t="shared" si="18"/>
        <v>77</v>
      </c>
      <c r="F38" s="51">
        <f t="shared" si="18"/>
        <v>107</v>
      </c>
      <c r="G38" s="51">
        <f t="shared" si="18"/>
        <v>118</v>
      </c>
      <c r="H38" s="51">
        <f t="shared" si="18"/>
        <v>107</v>
      </c>
      <c r="I38" s="51">
        <f t="shared" si="18"/>
        <v>125</v>
      </c>
      <c r="J38" s="51">
        <f t="shared" si="18"/>
        <v>154</v>
      </c>
      <c r="K38" s="62">
        <f t="shared" si="18"/>
        <v>115</v>
      </c>
      <c r="L38" s="59">
        <f t="shared" si="18"/>
        <v>133</v>
      </c>
      <c r="M38" s="51">
        <f t="shared" si="18"/>
        <v>143</v>
      </c>
      <c r="N38" s="51">
        <f t="shared" si="18"/>
        <v>159</v>
      </c>
      <c r="O38" s="51">
        <f t="shared" si="18"/>
        <v>202</v>
      </c>
      <c r="P38" s="51">
        <f t="shared" si="18"/>
        <v>166</v>
      </c>
      <c r="Q38" s="51">
        <f t="shared" si="18"/>
        <v>140</v>
      </c>
      <c r="R38" s="51">
        <f t="shared" si="18"/>
        <v>147</v>
      </c>
      <c r="S38" s="51">
        <f t="shared" si="18"/>
        <v>139</v>
      </c>
      <c r="T38" s="56">
        <f t="shared" si="18"/>
        <v>246</v>
      </c>
    </row>
    <row r="39" spans="1:20" s="49" customFormat="1" ht="12.75" thickBot="1">
      <c r="A39" s="42"/>
      <c r="B39" s="66" t="s">
        <v>66</v>
      </c>
      <c r="C39" s="44">
        <f aca="true" t="shared" si="19" ref="C39:T39">C38/$C38</f>
        <v>1</v>
      </c>
      <c r="D39" s="45">
        <f t="shared" si="19"/>
        <v>0.0392239561366512</v>
      </c>
      <c r="E39" s="45">
        <f t="shared" si="19"/>
        <v>0.03247574862927035</v>
      </c>
      <c r="F39" s="45">
        <f t="shared" si="19"/>
        <v>0.045128637705609445</v>
      </c>
      <c r="G39" s="45">
        <f t="shared" si="19"/>
        <v>0.04976803036693378</v>
      </c>
      <c r="H39" s="45">
        <f t="shared" si="19"/>
        <v>0.045128637705609445</v>
      </c>
      <c r="I39" s="45">
        <f t="shared" si="19"/>
        <v>0.052720371151412905</v>
      </c>
      <c r="J39" s="46">
        <f t="shared" si="19"/>
        <v>0.0649514972585407</v>
      </c>
      <c r="K39" s="46">
        <f t="shared" si="19"/>
        <v>0.04850274145929987</v>
      </c>
      <c r="L39" s="45">
        <f t="shared" si="19"/>
        <v>0.05609447490510333</v>
      </c>
      <c r="M39" s="45">
        <f t="shared" si="19"/>
        <v>0.060312104597216365</v>
      </c>
      <c r="N39" s="45">
        <f t="shared" si="19"/>
        <v>0.06706031210459722</v>
      </c>
      <c r="O39" s="45">
        <f t="shared" si="19"/>
        <v>0.08519611978068325</v>
      </c>
      <c r="P39" s="45">
        <f t="shared" si="19"/>
        <v>0.07001265288907633</v>
      </c>
      <c r="Q39" s="45">
        <f t="shared" si="19"/>
        <v>0.059046815689582456</v>
      </c>
      <c r="R39" s="45">
        <f t="shared" si="19"/>
        <v>0.061999156474061574</v>
      </c>
      <c r="S39" s="45">
        <f t="shared" si="19"/>
        <v>0.05862505272037115</v>
      </c>
      <c r="T39" s="48">
        <f t="shared" si="19"/>
        <v>0.1037536904259806</v>
      </c>
    </row>
    <row r="40" spans="1:20" ht="12">
      <c r="A40" s="12"/>
      <c r="B40" s="70" t="s">
        <v>37</v>
      </c>
      <c r="C40" s="74">
        <f>SUM(D40:T40)</f>
        <v>1032</v>
      </c>
      <c r="D40" s="71">
        <v>48</v>
      </c>
      <c r="E40" s="52">
        <v>46</v>
      </c>
      <c r="F40" s="52">
        <v>42</v>
      </c>
      <c r="G40" s="52">
        <v>49</v>
      </c>
      <c r="H40" s="52">
        <v>73</v>
      </c>
      <c r="I40" s="52">
        <v>76</v>
      </c>
      <c r="J40" s="52">
        <v>72</v>
      </c>
      <c r="K40" s="63">
        <v>58</v>
      </c>
      <c r="L40" s="57">
        <v>63</v>
      </c>
      <c r="M40" s="52">
        <v>80</v>
      </c>
      <c r="N40" s="52">
        <v>81</v>
      </c>
      <c r="O40" s="52">
        <v>78</v>
      </c>
      <c r="P40" s="52">
        <v>48</v>
      </c>
      <c r="Q40" s="52">
        <v>56</v>
      </c>
      <c r="R40" s="52">
        <v>53</v>
      </c>
      <c r="S40" s="52">
        <v>59</v>
      </c>
      <c r="T40" s="53">
        <v>50</v>
      </c>
    </row>
    <row r="41" spans="1:20" ht="12">
      <c r="A41" s="18" t="s">
        <v>48</v>
      </c>
      <c r="B41" s="68" t="s">
        <v>39</v>
      </c>
      <c r="C41" s="74">
        <f>SUM(D41:T41)</f>
        <v>1087</v>
      </c>
      <c r="D41" s="72">
        <v>57</v>
      </c>
      <c r="E41" s="54">
        <v>37</v>
      </c>
      <c r="F41" s="54">
        <v>48</v>
      </c>
      <c r="G41" s="54">
        <v>68</v>
      </c>
      <c r="H41" s="54">
        <v>73</v>
      </c>
      <c r="I41" s="54">
        <v>69</v>
      </c>
      <c r="J41" s="54">
        <v>77</v>
      </c>
      <c r="K41" s="61">
        <v>40</v>
      </c>
      <c r="L41" s="58">
        <v>60</v>
      </c>
      <c r="M41" s="54">
        <v>68</v>
      </c>
      <c r="N41" s="54">
        <v>78</v>
      </c>
      <c r="O41" s="54">
        <v>57</v>
      </c>
      <c r="P41" s="54">
        <v>54</v>
      </c>
      <c r="Q41" s="54">
        <v>67</v>
      </c>
      <c r="R41" s="54">
        <v>56</v>
      </c>
      <c r="S41" s="54">
        <v>78</v>
      </c>
      <c r="T41" s="55">
        <v>100</v>
      </c>
    </row>
    <row r="42" spans="1:20" ht="12.75" thickBot="1">
      <c r="A42" s="18"/>
      <c r="B42" s="69" t="s">
        <v>40</v>
      </c>
      <c r="C42" s="75">
        <f aca="true" t="shared" si="20" ref="C42:T42">C40+C41</f>
        <v>2119</v>
      </c>
      <c r="D42" s="73">
        <f t="shared" si="20"/>
        <v>105</v>
      </c>
      <c r="E42" s="51">
        <f t="shared" si="20"/>
        <v>83</v>
      </c>
      <c r="F42" s="51">
        <f t="shared" si="20"/>
        <v>90</v>
      </c>
      <c r="G42" s="51">
        <f t="shared" si="20"/>
        <v>117</v>
      </c>
      <c r="H42" s="51">
        <f t="shared" si="20"/>
        <v>146</v>
      </c>
      <c r="I42" s="51">
        <f t="shared" si="20"/>
        <v>145</v>
      </c>
      <c r="J42" s="51">
        <f t="shared" si="20"/>
        <v>149</v>
      </c>
      <c r="K42" s="62">
        <f t="shared" si="20"/>
        <v>98</v>
      </c>
      <c r="L42" s="59">
        <f t="shared" si="20"/>
        <v>123</v>
      </c>
      <c r="M42" s="51">
        <f t="shared" si="20"/>
        <v>148</v>
      </c>
      <c r="N42" s="51">
        <f t="shared" si="20"/>
        <v>159</v>
      </c>
      <c r="O42" s="51">
        <f t="shared" si="20"/>
        <v>135</v>
      </c>
      <c r="P42" s="51">
        <f t="shared" si="20"/>
        <v>102</v>
      </c>
      <c r="Q42" s="51">
        <f t="shared" si="20"/>
        <v>123</v>
      </c>
      <c r="R42" s="51">
        <f t="shared" si="20"/>
        <v>109</v>
      </c>
      <c r="S42" s="51">
        <f t="shared" si="20"/>
        <v>137</v>
      </c>
      <c r="T42" s="56">
        <f t="shared" si="20"/>
        <v>150</v>
      </c>
    </row>
    <row r="43" spans="1:20" s="49" customFormat="1" ht="12.75" thickBot="1">
      <c r="A43" s="42"/>
      <c r="B43" s="66" t="s">
        <v>66</v>
      </c>
      <c r="C43" s="44">
        <f aca="true" t="shared" si="21" ref="C43:T43">C42/$C42</f>
        <v>1</v>
      </c>
      <c r="D43" s="45">
        <f t="shared" si="21"/>
        <v>0.049551675318546484</v>
      </c>
      <c r="E43" s="45">
        <f t="shared" si="21"/>
        <v>0.039169419537517694</v>
      </c>
      <c r="F43" s="45">
        <f t="shared" si="21"/>
        <v>0.04247286455875413</v>
      </c>
      <c r="G43" s="45">
        <f t="shared" si="21"/>
        <v>0.05521472392638037</v>
      </c>
      <c r="H43" s="45">
        <f t="shared" si="21"/>
        <v>0.06890042472864559</v>
      </c>
      <c r="I43" s="45">
        <f t="shared" si="21"/>
        <v>0.0684285040113261</v>
      </c>
      <c r="J43" s="46">
        <f t="shared" si="21"/>
        <v>0.07031618688060406</v>
      </c>
      <c r="K43" s="46">
        <f t="shared" si="21"/>
        <v>0.04624823029731005</v>
      </c>
      <c r="L43" s="45">
        <f t="shared" si="21"/>
        <v>0.05804624823029731</v>
      </c>
      <c r="M43" s="45">
        <f t="shared" si="21"/>
        <v>0.06984426616328457</v>
      </c>
      <c r="N43" s="45">
        <f t="shared" si="21"/>
        <v>0.07503539405379896</v>
      </c>
      <c r="O43" s="45">
        <f t="shared" si="21"/>
        <v>0.06370929683813119</v>
      </c>
      <c r="P43" s="45">
        <f t="shared" si="21"/>
        <v>0.04813591316658802</v>
      </c>
      <c r="Q43" s="45">
        <f t="shared" si="21"/>
        <v>0.05804624823029731</v>
      </c>
      <c r="R43" s="45">
        <f t="shared" si="21"/>
        <v>0.05143935818782445</v>
      </c>
      <c r="S43" s="45">
        <f t="shared" si="21"/>
        <v>0.06465313827277018</v>
      </c>
      <c r="T43" s="48">
        <f t="shared" si="21"/>
        <v>0.07078810759792355</v>
      </c>
    </row>
    <row r="44" spans="1:20" ht="12">
      <c r="A44" s="12"/>
      <c r="B44" s="67" t="s">
        <v>37</v>
      </c>
      <c r="C44" s="74">
        <f>SUM(D44:T44)</f>
        <v>1305</v>
      </c>
      <c r="D44" s="71">
        <v>49</v>
      </c>
      <c r="E44" s="52">
        <v>34</v>
      </c>
      <c r="F44" s="52">
        <v>40</v>
      </c>
      <c r="G44" s="52">
        <v>44</v>
      </c>
      <c r="H44" s="52">
        <v>59</v>
      </c>
      <c r="I44" s="52">
        <v>70</v>
      </c>
      <c r="J44" s="52">
        <v>82</v>
      </c>
      <c r="K44" s="63">
        <v>81</v>
      </c>
      <c r="L44" s="57">
        <v>72</v>
      </c>
      <c r="M44" s="52">
        <v>80</v>
      </c>
      <c r="N44" s="52">
        <v>87</v>
      </c>
      <c r="O44" s="52">
        <v>115</v>
      </c>
      <c r="P44" s="52">
        <v>102</v>
      </c>
      <c r="Q44" s="52">
        <v>103</v>
      </c>
      <c r="R44" s="52">
        <v>110</v>
      </c>
      <c r="S44" s="52">
        <v>90</v>
      </c>
      <c r="T44" s="53">
        <v>87</v>
      </c>
    </row>
    <row r="45" spans="1:20" ht="12">
      <c r="A45" s="18" t="s">
        <v>49</v>
      </c>
      <c r="B45" s="68" t="s">
        <v>39</v>
      </c>
      <c r="C45" s="74">
        <f>SUM(D45:T45)</f>
        <v>1330</v>
      </c>
      <c r="D45" s="72">
        <v>43</v>
      </c>
      <c r="E45" s="54">
        <v>38</v>
      </c>
      <c r="F45" s="54">
        <v>44</v>
      </c>
      <c r="G45" s="54">
        <v>38</v>
      </c>
      <c r="H45" s="54">
        <v>49</v>
      </c>
      <c r="I45" s="54">
        <v>54</v>
      </c>
      <c r="J45" s="54">
        <v>73</v>
      </c>
      <c r="K45" s="61">
        <v>61</v>
      </c>
      <c r="L45" s="58">
        <v>76</v>
      </c>
      <c r="M45" s="54">
        <v>72</v>
      </c>
      <c r="N45" s="54">
        <v>67</v>
      </c>
      <c r="O45" s="54">
        <v>138</v>
      </c>
      <c r="P45" s="54">
        <v>112</v>
      </c>
      <c r="Q45" s="54">
        <v>118</v>
      </c>
      <c r="R45" s="54">
        <v>99</v>
      </c>
      <c r="S45" s="54">
        <v>97</v>
      </c>
      <c r="T45" s="55">
        <v>151</v>
      </c>
    </row>
    <row r="46" spans="1:20" ht="12.75" thickBot="1">
      <c r="A46" s="18"/>
      <c r="B46" s="69" t="s">
        <v>40</v>
      </c>
      <c r="C46" s="75">
        <f aca="true" t="shared" si="22" ref="C46:T46">C44+C45</f>
        <v>2635</v>
      </c>
      <c r="D46" s="73">
        <f t="shared" si="22"/>
        <v>92</v>
      </c>
      <c r="E46" s="51">
        <f t="shared" si="22"/>
        <v>72</v>
      </c>
      <c r="F46" s="51">
        <f t="shared" si="22"/>
        <v>84</v>
      </c>
      <c r="G46" s="51">
        <f t="shared" si="22"/>
        <v>82</v>
      </c>
      <c r="H46" s="51">
        <f t="shared" si="22"/>
        <v>108</v>
      </c>
      <c r="I46" s="51">
        <f t="shared" si="22"/>
        <v>124</v>
      </c>
      <c r="J46" s="51">
        <f t="shared" si="22"/>
        <v>155</v>
      </c>
      <c r="K46" s="62">
        <f t="shared" si="22"/>
        <v>142</v>
      </c>
      <c r="L46" s="59">
        <f t="shared" si="22"/>
        <v>148</v>
      </c>
      <c r="M46" s="51">
        <f t="shared" si="22"/>
        <v>152</v>
      </c>
      <c r="N46" s="51">
        <f t="shared" si="22"/>
        <v>154</v>
      </c>
      <c r="O46" s="51">
        <f t="shared" si="22"/>
        <v>253</v>
      </c>
      <c r="P46" s="51">
        <f t="shared" si="22"/>
        <v>214</v>
      </c>
      <c r="Q46" s="51">
        <f t="shared" si="22"/>
        <v>221</v>
      </c>
      <c r="R46" s="51">
        <f t="shared" si="22"/>
        <v>209</v>
      </c>
      <c r="S46" s="51">
        <f t="shared" si="22"/>
        <v>187</v>
      </c>
      <c r="T46" s="56">
        <f t="shared" si="22"/>
        <v>238</v>
      </c>
    </row>
    <row r="47" spans="1:20" s="49" customFormat="1" ht="12.75" thickBot="1">
      <c r="A47" s="42"/>
      <c r="B47" s="66" t="s">
        <v>66</v>
      </c>
      <c r="C47" s="44">
        <f aca="true" t="shared" si="23" ref="C47:T47">C46/$C46</f>
        <v>1</v>
      </c>
      <c r="D47" s="45">
        <f t="shared" si="23"/>
        <v>0.0349146110056926</v>
      </c>
      <c r="E47" s="45">
        <f t="shared" si="23"/>
        <v>0.02732447817836812</v>
      </c>
      <c r="F47" s="45">
        <f t="shared" si="23"/>
        <v>0.031878557874762806</v>
      </c>
      <c r="G47" s="45">
        <f t="shared" si="23"/>
        <v>0.03111954459203036</v>
      </c>
      <c r="H47" s="45">
        <f t="shared" si="23"/>
        <v>0.04098671726755218</v>
      </c>
      <c r="I47" s="45">
        <f t="shared" si="23"/>
        <v>0.047058823529411764</v>
      </c>
      <c r="J47" s="46">
        <f t="shared" si="23"/>
        <v>0.058823529411764705</v>
      </c>
      <c r="K47" s="46">
        <f t="shared" si="23"/>
        <v>0.05388994307400379</v>
      </c>
      <c r="L47" s="45">
        <f t="shared" si="23"/>
        <v>0.05616698292220114</v>
      </c>
      <c r="M47" s="45">
        <f t="shared" si="23"/>
        <v>0.057685009487666035</v>
      </c>
      <c r="N47" s="45">
        <f t="shared" si="23"/>
        <v>0.05844402277039848</v>
      </c>
      <c r="O47" s="45">
        <f t="shared" si="23"/>
        <v>0.09601518026565464</v>
      </c>
      <c r="P47" s="45">
        <f t="shared" si="23"/>
        <v>0.08121442125237191</v>
      </c>
      <c r="Q47" s="45">
        <f t="shared" si="23"/>
        <v>0.08387096774193549</v>
      </c>
      <c r="R47" s="45">
        <f t="shared" si="23"/>
        <v>0.0793168880455408</v>
      </c>
      <c r="S47" s="45">
        <f t="shared" si="23"/>
        <v>0.07096774193548387</v>
      </c>
      <c r="T47" s="48">
        <f t="shared" si="23"/>
        <v>0.09032258064516129</v>
      </c>
    </row>
    <row r="48" spans="1:20" ht="12">
      <c r="A48" s="12"/>
      <c r="B48" s="70" t="s">
        <v>37</v>
      </c>
      <c r="C48" s="74">
        <f>SUM(D48:T48)</f>
        <v>1644</v>
      </c>
      <c r="D48" s="71">
        <v>76</v>
      </c>
      <c r="E48" s="52">
        <v>72</v>
      </c>
      <c r="F48" s="52">
        <v>68</v>
      </c>
      <c r="G48" s="52">
        <v>59</v>
      </c>
      <c r="H48" s="52">
        <v>62</v>
      </c>
      <c r="I48" s="52">
        <v>90</v>
      </c>
      <c r="J48" s="52">
        <v>120</v>
      </c>
      <c r="K48" s="63">
        <v>114</v>
      </c>
      <c r="L48" s="57">
        <v>83</v>
      </c>
      <c r="M48" s="52">
        <v>99</v>
      </c>
      <c r="N48" s="52">
        <v>122</v>
      </c>
      <c r="O48" s="52">
        <v>157</v>
      </c>
      <c r="P48" s="52">
        <v>96</v>
      </c>
      <c r="Q48" s="52">
        <v>113</v>
      </c>
      <c r="R48" s="52">
        <v>113</v>
      </c>
      <c r="S48" s="52">
        <v>101</v>
      </c>
      <c r="T48" s="53">
        <v>99</v>
      </c>
    </row>
    <row r="49" spans="1:20" ht="12">
      <c r="A49" s="18" t="s">
        <v>50</v>
      </c>
      <c r="B49" s="68" t="s">
        <v>39</v>
      </c>
      <c r="C49" s="74">
        <f>SUM(D49:T49)</f>
        <v>1768</v>
      </c>
      <c r="D49" s="72">
        <v>68</v>
      </c>
      <c r="E49" s="54">
        <v>73</v>
      </c>
      <c r="F49" s="54">
        <v>60</v>
      </c>
      <c r="G49" s="54">
        <v>69</v>
      </c>
      <c r="H49" s="54">
        <v>64</v>
      </c>
      <c r="I49" s="54">
        <v>95</v>
      </c>
      <c r="J49" s="54">
        <v>107</v>
      </c>
      <c r="K49" s="61">
        <v>110</v>
      </c>
      <c r="L49" s="58">
        <v>92</v>
      </c>
      <c r="M49" s="54">
        <v>84</v>
      </c>
      <c r="N49" s="54">
        <v>128</v>
      </c>
      <c r="O49" s="54">
        <v>135</v>
      </c>
      <c r="P49" s="54">
        <v>119</v>
      </c>
      <c r="Q49" s="54">
        <v>131</v>
      </c>
      <c r="R49" s="54">
        <v>138</v>
      </c>
      <c r="S49" s="54">
        <v>123</v>
      </c>
      <c r="T49" s="55">
        <v>172</v>
      </c>
    </row>
    <row r="50" spans="1:20" ht="12.75" thickBot="1">
      <c r="A50" s="18"/>
      <c r="B50" s="69" t="s">
        <v>40</v>
      </c>
      <c r="C50" s="75">
        <f aca="true" t="shared" si="24" ref="C50:T50">C48+C49</f>
        <v>3412</v>
      </c>
      <c r="D50" s="73">
        <f t="shared" si="24"/>
        <v>144</v>
      </c>
      <c r="E50" s="51">
        <f t="shared" si="24"/>
        <v>145</v>
      </c>
      <c r="F50" s="51">
        <f t="shared" si="24"/>
        <v>128</v>
      </c>
      <c r="G50" s="51">
        <f t="shared" si="24"/>
        <v>128</v>
      </c>
      <c r="H50" s="51">
        <f t="shared" si="24"/>
        <v>126</v>
      </c>
      <c r="I50" s="51">
        <f t="shared" si="24"/>
        <v>185</v>
      </c>
      <c r="J50" s="51">
        <f t="shared" si="24"/>
        <v>227</v>
      </c>
      <c r="K50" s="62">
        <f t="shared" si="24"/>
        <v>224</v>
      </c>
      <c r="L50" s="59">
        <f t="shared" si="24"/>
        <v>175</v>
      </c>
      <c r="M50" s="51">
        <f t="shared" si="24"/>
        <v>183</v>
      </c>
      <c r="N50" s="51">
        <f t="shared" si="24"/>
        <v>250</v>
      </c>
      <c r="O50" s="51">
        <f t="shared" si="24"/>
        <v>292</v>
      </c>
      <c r="P50" s="51">
        <f t="shared" si="24"/>
        <v>215</v>
      </c>
      <c r="Q50" s="51">
        <f t="shared" si="24"/>
        <v>244</v>
      </c>
      <c r="R50" s="51">
        <f t="shared" si="24"/>
        <v>251</v>
      </c>
      <c r="S50" s="51">
        <f t="shared" si="24"/>
        <v>224</v>
      </c>
      <c r="T50" s="56">
        <f t="shared" si="24"/>
        <v>271</v>
      </c>
    </row>
    <row r="51" spans="1:20" s="49" customFormat="1" ht="12.75" thickBot="1">
      <c r="A51" s="42"/>
      <c r="B51" s="66" t="s">
        <v>66</v>
      </c>
      <c r="C51" s="44">
        <f aca="true" t="shared" si="25" ref="C51:T51">C50/$C50</f>
        <v>1</v>
      </c>
      <c r="D51" s="45">
        <f t="shared" si="25"/>
        <v>0.04220398593200469</v>
      </c>
      <c r="E51" s="45">
        <f t="shared" si="25"/>
        <v>0.04249706916764361</v>
      </c>
      <c r="F51" s="45">
        <f t="shared" si="25"/>
        <v>0.03751465416178194</v>
      </c>
      <c r="G51" s="45">
        <f t="shared" si="25"/>
        <v>0.03751465416178194</v>
      </c>
      <c r="H51" s="45">
        <f t="shared" si="25"/>
        <v>0.0369284876905041</v>
      </c>
      <c r="I51" s="45">
        <f t="shared" si="25"/>
        <v>0.05422039859320047</v>
      </c>
      <c r="J51" s="46">
        <f t="shared" si="25"/>
        <v>0.06652989449003517</v>
      </c>
      <c r="K51" s="46">
        <f t="shared" si="25"/>
        <v>0.06565064478311841</v>
      </c>
      <c r="L51" s="45">
        <f t="shared" si="25"/>
        <v>0.05128956623681125</v>
      </c>
      <c r="M51" s="45">
        <f t="shared" si="25"/>
        <v>0.05363423212192263</v>
      </c>
      <c r="N51" s="45">
        <f t="shared" si="25"/>
        <v>0.07327080890973037</v>
      </c>
      <c r="O51" s="45">
        <f t="shared" si="25"/>
        <v>0.08558030480656506</v>
      </c>
      <c r="P51" s="45">
        <f t="shared" si="25"/>
        <v>0.06301289566236812</v>
      </c>
      <c r="Q51" s="45">
        <f t="shared" si="25"/>
        <v>0.07151230949589683</v>
      </c>
      <c r="R51" s="45">
        <f t="shared" si="25"/>
        <v>0.07356389214536929</v>
      </c>
      <c r="S51" s="45">
        <f t="shared" si="25"/>
        <v>0.06565064478311841</v>
      </c>
      <c r="T51" s="48">
        <f t="shared" si="25"/>
        <v>0.07942555685814771</v>
      </c>
    </row>
    <row r="52" spans="1:20" ht="12">
      <c r="A52" s="12"/>
      <c r="B52" s="67" t="s">
        <v>37</v>
      </c>
      <c r="C52" s="74">
        <f>SUM(D52:T52)</f>
        <v>7793</v>
      </c>
      <c r="D52" s="71">
        <v>395</v>
      </c>
      <c r="E52" s="52">
        <v>368</v>
      </c>
      <c r="F52" s="52">
        <v>352</v>
      </c>
      <c r="G52" s="52">
        <v>352</v>
      </c>
      <c r="H52" s="52">
        <v>400</v>
      </c>
      <c r="I52" s="52">
        <v>504</v>
      </c>
      <c r="J52" s="52">
        <v>698</v>
      </c>
      <c r="K52" s="63">
        <v>619</v>
      </c>
      <c r="L52" s="57">
        <v>534</v>
      </c>
      <c r="M52" s="52">
        <v>569</v>
      </c>
      <c r="N52" s="52">
        <v>575</v>
      </c>
      <c r="O52" s="52">
        <v>635</v>
      </c>
      <c r="P52" s="52">
        <v>438</v>
      </c>
      <c r="Q52" s="52">
        <v>415</v>
      </c>
      <c r="R52" s="52">
        <v>380</v>
      </c>
      <c r="S52" s="52">
        <v>266</v>
      </c>
      <c r="T52" s="53">
        <v>293</v>
      </c>
    </row>
    <row r="53" spans="1:20" ht="12">
      <c r="A53" s="18" t="s">
        <v>51</v>
      </c>
      <c r="B53" s="68" t="s">
        <v>39</v>
      </c>
      <c r="C53" s="74">
        <f>SUM(D53:T53)</f>
        <v>7893</v>
      </c>
      <c r="D53" s="72">
        <v>387</v>
      </c>
      <c r="E53" s="54">
        <v>357</v>
      </c>
      <c r="F53" s="54">
        <v>327</v>
      </c>
      <c r="G53" s="54">
        <v>310</v>
      </c>
      <c r="H53" s="54">
        <v>380</v>
      </c>
      <c r="I53" s="54">
        <v>479</v>
      </c>
      <c r="J53" s="54">
        <v>669</v>
      </c>
      <c r="K53" s="61">
        <v>567</v>
      </c>
      <c r="L53" s="58">
        <v>443</v>
      </c>
      <c r="M53" s="54">
        <v>497</v>
      </c>
      <c r="N53" s="54">
        <v>512</v>
      </c>
      <c r="O53" s="54">
        <v>676</v>
      </c>
      <c r="P53" s="54">
        <v>494</v>
      </c>
      <c r="Q53" s="54">
        <v>470</v>
      </c>
      <c r="R53" s="54">
        <v>431</v>
      </c>
      <c r="S53" s="54">
        <v>384</v>
      </c>
      <c r="T53" s="55">
        <v>510</v>
      </c>
    </row>
    <row r="54" spans="1:20" ht="12.75" thickBot="1">
      <c r="A54" s="18"/>
      <c r="B54" s="69" t="s">
        <v>40</v>
      </c>
      <c r="C54" s="75">
        <f aca="true" t="shared" si="26" ref="C54:T54">C52+C53</f>
        <v>15686</v>
      </c>
      <c r="D54" s="73">
        <f t="shared" si="26"/>
        <v>782</v>
      </c>
      <c r="E54" s="51">
        <f t="shared" si="26"/>
        <v>725</v>
      </c>
      <c r="F54" s="51">
        <f t="shared" si="26"/>
        <v>679</v>
      </c>
      <c r="G54" s="51">
        <f t="shared" si="26"/>
        <v>662</v>
      </c>
      <c r="H54" s="51">
        <f t="shared" si="26"/>
        <v>780</v>
      </c>
      <c r="I54" s="51">
        <f t="shared" si="26"/>
        <v>983</v>
      </c>
      <c r="J54" s="51">
        <f t="shared" si="26"/>
        <v>1367</v>
      </c>
      <c r="K54" s="62">
        <f t="shared" si="26"/>
        <v>1186</v>
      </c>
      <c r="L54" s="59">
        <f t="shared" si="26"/>
        <v>977</v>
      </c>
      <c r="M54" s="51">
        <f t="shared" si="26"/>
        <v>1066</v>
      </c>
      <c r="N54" s="51">
        <f t="shared" si="26"/>
        <v>1087</v>
      </c>
      <c r="O54" s="51">
        <f t="shared" si="26"/>
        <v>1311</v>
      </c>
      <c r="P54" s="51">
        <f t="shared" si="26"/>
        <v>932</v>
      </c>
      <c r="Q54" s="51">
        <f t="shared" si="26"/>
        <v>885</v>
      </c>
      <c r="R54" s="51">
        <f t="shared" si="26"/>
        <v>811</v>
      </c>
      <c r="S54" s="51">
        <f t="shared" si="26"/>
        <v>650</v>
      </c>
      <c r="T54" s="56">
        <f t="shared" si="26"/>
        <v>803</v>
      </c>
    </row>
    <row r="55" spans="1:20" s="49" customFormat="1" ht="12.75" thickBot="1">
      <c r="A55" s="42"/>
      <c r="B55" s="66" t="s">
        <v>66</v>
      </c>
      <c r="C55" s="44">
        <f aca="true" t="shared" si="27" ref="C55:T55">C54/$C54</f>
        <v>1</v>
      </c>
      <c r="D55" s="45">
        <f t="shared" si="27"/>
        <v>0.04985337243401759</v>
      </c>
      <c r="E55" s="45">
        <f t="shared" si="27"/>
        <v>0.04621955884227974</v>
      </c>
      <c r="F55" s="45">
        <f t="shared" si="27"/>
        <v>0.04328700752263165</v>
      </c>
      <c r="G55" s="45">
        <f t="shared" si="27"/>
        <v>0.042203238556674745</v>
      </c>
      <c r="H55" s="45">
        <f t="shared" si="27"/>
        <v>0.04972587020272855</v>
      </c>
      <c r="I55" s="45">
        <f t="shared" si="27"/>
        <v>0.06266734667856687</v>
      </c>
      <c r="J55" s="46">
        <f t="shared" si="27"/>
        <v>0.087147775086064</v>
      </c>
      <c r="K55" s="46">
        <f t="shared" si="27"/>
        <v>0.0756088231544052</v>
      </c>
      <c r="L55" s="45">
        <f t="shared" si="27"/>
        <v>0.06228483998469973</v>
      </c>
      <c r="M55" s="45">
        <f t="shared" si="27"/>
        <v>0.06795868927706235</v>
      </c>
      <c r="N55" s="45">
        <f t="shared" si="27"/>
        <v>0.06929746270559735</v>
      </c>
      <c r="O55" s="45">
        <f t="shared" si="27"/>
        <v>0.08357771260997067</v>
      </c>
      <c r="P55" s="45">
        <f t="shared" si="27"/>
        <v>0.059416039780696164</v>
      </c>
      <c r="Q55" s="45">
        <f t="shared" si="27"/>
        <v>0.056419737345403544</v>
      </c>
      <c r="R55" s="45">
        <f t="shared" si="27"/>
        <v>0.05170215478770879</v>
      </c>
      <c r="S55" s="45">
        <f t="shared" si="27"/>
        <v>0.041438225168940454</v>
      </c>
      <c r="T55" s="48">
        <f t="shared" si="27"/>
        <v>0.05119214586255259</v>
      </c>
    </row>
    <row r="56" spans="1:20" ht="12">
      <c r="A56" s="12"/>
      <c r="B56" s="70" t="s">
        <v>37</v>
      </c>
      <c r="C56" s="74">
        <f>SUM(D56:T56)</f>
        <v>3371</v>
      </c>
      <c r="D56" s="71">
        <v>157</v>
      </c>
      <c r="E56" s="52">
        <v>153</v>
      </c>
      <c r="F56" s="52">
        <v>151</v>
      </c>
      <c r="G56" s="52">
        <v>147</v>
      </c>
      <c r="H56" s="52">
        <v>161</v>
      </c>
      <c r="I56" s="52">
        <v>204</v>
      </c>
      <c r="J56" s="52">
        <v>290</v>
      </c>
      <c r="K56" s="63">
        <v>226</v>
      </c>
      <c r="L56" s="57">
        <v>199</v>
      </c>
      <c r="M56" s="52">
        <v>215</v>
      </c>
      <c r="N56" s="52">
        <v>221</v>
      </c>
      <c r="O56" s="52">
        <v>276</v>
      </c>
      <c r="P56" s="52">
        <v>199</v>
      </c>
      <c r="Q56" s="52">
        <v>218</v>
      </c>
      <c r="R56" s="52">
        <v>188</v>
      </c>
      <c r="S56" s="52">
        <v>176</v>
      </c>
      <c r="T56" s="53">
        <v>190</v>
      </c>
    </row>
    <row r="57" spans="1:20" ht="12">
      <c r="A57" s="18" t="s">
        <v>52</v>
      </c>
      <c r="B57" s="68" t="s">
        <v>39</v>
      </c>
      <c r="C57" s="74">
        <f>SUM(D57:T57)</f>
        <v>3563</v>
      </c>
      <c r="D57" s="72">
        <v>151</v>
      </c>
      <c r="E57" s="54">
        <v>185</v>
      </c>
      <c r="F57" s="54">
        <v>152</v>
      </c>
      <c r="G57" s="54">
        <v>163</v>
      </c>
      <c r="H57" s="54">
        <v>112</v>
      </c>
      <c r="I57" s="54">
        <v>166</v>
      </c>
      <c r="J57" s="54">
        <v>242</v>
      </c>
      <c r="K57" s="61">
        <v>205</v>
      </c>
      <c r="L57" s="58">
        <v>190</v>
      </c>
      <c r="M57" s="54">
        <v>197</v>
      </c>
      <c r="N57" s="54">
        <v>238</v>
      </c>
      <c r="O57" s="54">
        <v>250</v>
      </c>
      <c r="P57" s="54">
        <v>238</v>
      </c>
      <c r="Q57" s="54">
        <v>242</v>
      </c>
      <c r="R57" s="54">
        <v>223</v>
      </c>
      <c r="S57" s="54">
        <v>234</v>
      </c>
      <c r="T57" s="55">
        <v>375</v>
      </c>
    </row>
    <row r="58" spans="1:20" ht="12.75" thickBot="1">
      <c r="A58" s="18"/>
      <c r="B58" s="69" t="s">
        <v>40</v>
      </c>
      <c r="C58" s="75">
        <f aca="true" t="shared" si="28" ref="C58:T58">C56+C57</f>
        <v>6934</v>
      </c>
      <c r="D58" s="73">
        <f t="shared" si="28"/>
        <v>308</v>
      </c>
      <c r="E58" s="51">
        <f t="shared" si="28"/>
        <v>338</v>
      </c>
      <c r="F58" s="51">
        <f t="shared" si="28"/>
        <v>303</v>
      </c>
      <c r="G58" s="51">
        <f t="shared" si="28"/>
        <v>310</v>
      </c>
      <c r="H58" s="51">
        <f t="shared" si="28"/>
        <v>273</v>
      </c>
      <c r="I58" s="51">
        <f t="shared" si="28"/>
        <v>370</v>
      </c>
      <c r="J58" s="51">
        <f t="shared" si="28"/>
        <v>532</v>
      </c>
      <c r="K58" s="62">
        <f t="shared" si="28"/>
        <v>431</v>
      </c>
      <c r="L58" s="59">
        <f t="shared" si="28"/>
        <v>389</v>
      </c>
      <c r="M58" s="51">
        <f t="shared" si="28"/>
        <v>412</v>
      </c>
      <c r="N58" s="51">
        <f t="shared" si="28"/>
        <v>459</v>
      </c>
      <c r="O58" s="51">
        <f t="shared" si="28"/>
        <v>526</v>
      </c>
      <c r="P58" s="51">
        <f t="shared" si="28"/>
        <v>437</v>
      </c>
      <c r="Q58" s="51">
        <f t="shared" si="28"/>
        <v>460</v>
      </c>
      <c r="R58" s="51">
        <f t="shared" si="28"/>
        <v>411</v>
      </c>
      <c r="S58" s="51">
        <f t="shared" si="28"/>
        <v>410</v>
      </c>
      <c r="T58" s="56">
        <f t="shared" si="28"/>
        <v>565</v>
      </c>
    </row>
    <row r="59" spans="1:20" s="49" customFormat="1" ht="12.75" thickBot="1">
      <c r="A59" s="42"/>
      <c r="B59" s="66" t="s">
        <v>66</v>
      </c>
      <c r="C59" s="44">
        <f aca="true" t="shared" si="29" ref="C59:T59">C58/$C58</f>
        <v>1</v>
      </c>
      <c r="D59" s="45">
        <f t="shared" si="29"/>
        <v>0.04441880588404961</v>
      </c>
      <c r="E59" s="45">
        <f t="shared" si="29"/>
        <v>0.04874531295067782</v>
      </c>
      <c r="F59" s="45">
        <f t="shared" si="29"/>
        <v>0.043697721372944906</v>
      </c>
      <c r="G59" s="45">
        <f t="shared" si="29"/>
        <v>0.04470723968849149</v>
      </c>
      <c r="H59" s="45">
        <f t="shared" si="29"/>
        <v>0.0393712143063167</v>
      </c>
      <c r="I59" s="45">
        <f t="shared" si="29"/>
        <v>0.05336025382174791</v>
      </c>
      <c r="J59" s="46">
        <f t="shared" si="29"/>
        <v>0.07672339198154024</v>
      </c>
      <c r="K59" s="46">
        <f t="shared" si="29"/>
        <v>0.06215748485722527</v>
      </c>
      <c r="L59" s="45">
        <f t="shared" si="29"/>
        <v>0.05610037496394577</v>
      </c>
      <c r="M59" s="45">
        <f t="shared" si="29"/>
        <v>0.0594173637150274</v>
      </c>
      <c r="N59" s="45">
        <f t="shared" si="29"/>
        <v>0.0661955581194116</v>
      </c>
      <c r="O59" s="45">
        <f t="shared" si="29"/>
        <v>0.07585809056821459</v>
      </c>
      <c r="P59" s="45">
        <f t="shared" si="29"/>
        <v>0.06302278627055091</v>
      </c>
      <c r="Q59" s="45">
        <f t="shared" si="29"/>
        <v>0.06633977502163253</v>
      </c>
      <c r="R59" s="45">
        <f t="shared" si="29"/>
        <v>0.05927314681280646</v>
      </c>
      <c r="S59" s="45">
        <f t="shared" si="29"/>
        <v>0.05912892991058552</v>
      </c>
      <c r="T59" s="48">
        <f t="shared" si="29"/>
        <v>0.08148254975483127</v>
      </c>
    </row>
    <row r="60" spans="1:20" ht="12">
      <c r="A60" s="12"/>
      <c r="B60" s="67" t="s">
        <v>37</v>
      </c>
      <c r="C60" s="74">
        <f>SUM(D60:T60)</f>
        <v>7484</v>
      </c>
      <c r="D60" s="71">
        <v>284</v>
      </c>
      <c r="E60" s="52">
        <v>335</v>
      </c>
      <c r="F60" s="52">
        <v>400</v>
      </c>
      <c r="G60" s="52">
        <v>360</v>
      </c>
      <c r="H60" s="52">
        <v>366</v>
      </c>
      <c r="I60" s="52">
        <v>352</v>
      </c>
      <c r="J60" s="52">
        <v>444</v>
      </c>
      <c r="K60" s="63">
        <v>501</v>
      </c>
      <c r="L60" s="57">
        <v>479</v>
      </c>
      <c r="M60" s="52">
        <v>479</v>
      </c>
      <c r="N60" s="52">
        <v>524</v>
      </c>
      <c r="O60" s="52">
        <v>659</v>
      </c>
      <c r="P60" s="52">
        <v>510</v>
      </c>
      <c r="Q60" s="52">
        <v>548</v>
      </c>
      <c r="R60" s="52">
        <v>543</v>
      </c>
      <c r="S60" s="52">
        <v>386</v>
      </c>
      <c r="T60" s="53">
        <v>314</v>
      </c>
    </row>
    <row r="61" spans="1:20" ht="12">
      <c r="A61" s="18" t="s">
        <v>53</v>
      </c>
      <c r="B61" s="68" t="s">
        <v>39</v>
      </c>
      <c r="C61" s="74">
        <f>SUM(D61:T61)</f>
        <v>8577</v>
      </c>
      <c r="D61" s="72">
        <v>295</v>
      </c>
      <c r="E61" s="54">
        <v>311</v>
      </c>
      <c r="F61" s="54">
        <v>376</v>
      </c>
      <c r="G61" s="54">
        <v>375</v>
      </c>
      <c r="H61" s="54">
        <v>322</v>
      </c>
      <c r="I61" s="54">
        <v>370</v>
      </c>
      <c r="J61" s="54">
        <v>491</v>
      </c>
      <c r="K61" s="61">
        <v>513</v>
      </c>
      <c r="L61" s="58">
        <v>474</v>
      </c>
      <c r="M61" s="54">
        <v>481</v>
      </c>
      <c r="N61" s="54">
        <v>547</v>
      </c>
      <c r="O61" s="54">
        <v>720</v>
      </c>
      <c r="P61" s="54">
        <v>671</v>
      </c>
      <c r="Q61" s="54">
        <v>735</v>
      </c>
      <c r="R61" s="54">
        <v>604</v>
      </c>
      <c r="S61" s="54">
        <v>529</v>
      </c>
      <c r="T61" s="55">
        <v>763</v>
      </c>
    </row>
    <row r="62" spans="1:20" ht="12.75" thickBot="1">
      <c r="A62" s="18"/>
      <c r="B62" s="69" t="s">
        <v>40</v>
      </c>
      <c r="C62" s="75">
        <f aca="true" t="shared" si="30" ref="C62:T62">C60+C61</f>
        <v>16061</v>
      </c>
      <c r="D62" s="73">
        <f t="shared" si="30"/>
        <v>579</v>
      </c>
      <c r="E62" s="51">
        <f t="shared" si="30"/>
        <v>646</v>
      </c>
      <c r="F62" s="51">
        <f t="shared" si="30"/>
        <v>776</v>
      </c>
      <c r="G62" s="51">
        <f t="shared" si="30"/>
        <v>735</v>
      </c>
      <c r="H62" s="51">
        <f t="shared" si="30"/>
        <v>688</v>
      </c>
      <c r="I62" s="51">
        <f t="shared" si="30"/>
        <v>722</v>
      </c>
      <c r="J62" s="51">
        <f t="shared" si="30"/>
        <v>935</v>
      </c>
      <c r="K62" s="62">
        <f t="shared" si="30"/>
        <v>1014</v>
      </c>
      <c r="L62" s="59">
        <f t="shared" si="30"/>
        <v>953</v>
      </c>
      <c r="M62" s="51">
        <f t="shared" si="30"/>
        <v>960</v>
      </c>
      <c r="N62" s="51">
        <f t="shared" si="30"/>
        <v>1071</v>
      </c>
      <c r="O62" s="51">
        <f t="shared" si="30"/>
        <v>1379</v>
      </c>
      <c r="P62" s="51">
        <f t="shared" si="30"/>
        <v>1181</v>
      </c>
      <c r="Q62" s="51">
        <f t="shared" si="30"/>
        <v>1283</v>
      </c>
      <c r="R62" s="51">
        <f t="shared" si="30"/>
        <v>1147</v>
      </c>
      <c r="S62" s="51">
        <f t="shared" si="30"/>
        <v>915</v>
      </c>
      <c r="T62" s="56">
        <f t="shared" si="30"/>
        <v>1077</v>
      </c>
    </row>
    <row r="63" spans="1:20" s="49" customFormat="1" ht="12.75" thickBot="1">
      <c r="A63" s="42"/>
      <c r="B63" s="66" t="s">
        <v>66</v>
      </c>
      <c r="C63" s="44">
        <f aca="true" t="shared" si="31" ref="C63:T63">C62/$C62</f>
        <v>1</v>
      </c>
      <c r="D63" s="45">
        <f t="shared" si="31"/>
        <v>0.03605005914949256</v>
      </c>
      <c r="E63" s="45">
        <f t="shared" si="31"/>
        <v>0.0402216549405392</v>
      </c>
      <c r="F63" s="45">
        <f t="shared" si="31"/>
        <v>0.0483157960276446</v>
      </c>
      <c r="G63" s="45">
        <f t="shared" si="31"/>
        <v>0.045763028454019056</v>
      </c>
      <c r="H63" s="45">
        <f t="shared" si="31"/>
        <v>0.04283668513791171</v>
      </c>
      <c r="I63" s="45">
        <f t="shared" si="31"/>
        <v>0.044953614345308514</v>
      </c>
      <c r="J63" s="46">
        <f t="shared" si="31"/>
        <v>0.05821555320341199</v>
      </c>
      <c r="K63" s="46">
        <f t="shared" si="31"/>
        <v>0.0631343004794222</v>
      </c>
      <c r="L63" s="45">
        <f t="shared" si="31"/>
        <v>0.059336280430857355</v>
      </c>
      <c r="M63" s="45">
        <f t="shared" si="31"/>
        <v>0.05977211879708611</v>
      </c>
      <c r="N63" s="45">
        <f t="shared" si="31"/>
        <v>0.06668327003299919</v>
      </c>
      <c r="O63" s="45">
        <f t="shared" si="31"/>
        <v>0.08586015814706431</v>
      </c>
      <c r="P63" s="45">
        <f t="shared" si="31"/>
        <v>0.07353215864516531</v>
      </c>
      <c r="Q63" s="45">
        <f t="shared" si="31"/>
        <v>0.0798829462673557</v>
      </c>
      <c r="R63" s="45">
        <f t="shared" si="31"/>
        <v>0.07141522943776851</v>
      </c>
      <c r="S63" s="45">
        <f t="shared" si="31"/>
        <v>0.0569703007284727</v>
      </c>
      <c r="T63" s="48">
        <f t="shared" si="31"/>
        <v>0.06705684577548097</v>
      </c>
    </row>
    <row r="64" spans="1:20" ht="12">
      <c r="A64" s="12"/>
      <c r="B64" s="70" t="s">
        <v>37</v>
      </c>
      <c r="C64" s="74">
        <f>SUM(D64:T64)</f>
        <v>941</v>
      </c>
      <c r="D64" s="71">
        <v>41</v>
      </c>
      <c r="E64" s="52">
        <v>47</v>
      </c>
      <c r="F64" s="52">
        <v>47</v>
      </c>
      <c r="G64" s="52">
        <v>45</v>
      </c>
      <c r="H64" s="52">
        <v>37</v>
      </c>
      <c r="I64" s="52">
        <v>40</v>
      </c>
      <c r="J64" s="52">
        <v>59</v>
      </c>
      <c r="K64" s="63">
        <v>49</v>
      </c>
      <c r="L64" s="57">
        <v>53</v>
      </c>
      <c r="M64" s="52">
        <v>72</v>
      </c>
      <c r="N64" s="52">
        <v>71</v>
      </c>
      <c r="O64" s="52">
        <v>84</v>
      </c>
      <c r="P64" s="52">
        <v>55</v>
      </c>
      <c r="Q64" s="52">
        <v>48</v>
      </c>
      <c r="R64" s="52">
        <v>75</v>
      </c>
      <c r="S64" s="52">
        <v>59</v>
      </c>
      <c r="T64" s="53">
        <v>59</v>
      </c>
    </row>
    <row r="65" spans="1:20" ht="12">
      <c r="A65" s="18" t="s">
        <v>54</v>
      </c>
      <c r="B65" s="68" t="s">
        <v>39</v>
      </c>
      <c r="C65" s="74">
        <f>SUM(D65:T65)</f>
        <v>1129</v>
      </c>
      <c r="D65" s="72">
        <v>41</v>
      </c>
      <c r="E65" s="54">
        <v>46</v>
      </c>
      <c r="F65" s="54">
        <v>44</v>
      </c>
      <c r="G65" s="54">
        <v>38</v>
      </c>
      <c r="H65" s="54">
        <v>44</v>
      </c>
      <c r="I65" s="54">
        <v>37</v>
      </c>
      <c r="J65" s="54">
        <v>54</v>
      </c>
      <c r="K65" s="61">
        <v>44</v>
      </c>
      <c r="L65" s="58">
        <v>56</v>
      </c>
      <c r="M65" s="54">
        <v>53</v>
      </c>
      <c r="N65" s="54">
        <v>55</v>
      </c>
      <c r="O65" s="54">
        <v>91</v>
      </c>
      <c r="P65" s="54">
        <v>57</v>
      </c>
      <c r="Q65" s="54">
        <v>77</v>
      </c>
      <c r="R65" s="54">
        <v>90</v>
      </c>
      <c r="S65" s="54">
        <v>88</v>
      </c>
      <c r="T65" s="55">
        <v>214</v>
      </c>
    </row>
    <row r="66" spans="1:20" ht="12.75" thickBot="1">
      <c r="A66" s="18"/>
      <c r="B66" s="69" t="s">
        <v>40</v>
      </c>
      <c r="C66" s="75">
        <f aca="true" t="shared" si="32" ref="C66:T66">C64+C65</f>
        <v>2070</v>
      </c>
      <c r="D66" s="73">
        <f t="shared" si="32"/>
        <v>82</v>
      </c>
      <c r="E66" s="51">
        <f t="shared" si="32"/>
        <v>93</v>
      </c>
      <c r="F66" s="51">
        <f t="shared" si="32"/>
        <v>91</v>
      </c>
      <c r="G66" s="51">
        <f t="shared" si="32"/>
        <v>83</v>
      </c>
      <c r="H66" s="51">
        <f t="shared" si="32"/>
        <v>81</v>
      </c>
      <c r="I66" s="51">
        <f t="shared" si="32"/>
        <v>77</v>
      </c>
      <c r="J66" s="51">
        <f t="shared" si="32"/>
        <v>113</v>
      </c>
      <c r="K66" s="62">
        <f t="shared" si="32"/>
        <v>93</v>
      </c>
      <c r="L66" s="59">
        <f t="shared" si="32"/>
        <v>109</v>
      </c>
      <c r="M66" s="51">
        <f t="shared" si="32"/>
        <v>125</v>
      </c>
      <c r="N66" s="51">
        <f t="shared" si="32"/>
        <v>126</v>
      </c>
      <c r="O66" s="51">
        <f t="shared" si="32"/>
        <v>175</v>
      </c>
      <c r="P66" s="51">
        <f t="shared" si="32"/>
        <v>112</v>
      </c>
      <c r="Q66" s="51">
        <f t="shared" si="32"/>
        <v>125</v>
      </c>
      <c r="R66" s="51">
        <f t="shared" si="32"/>
        <v>165</v>
      </c>
      <c r="S66" s="51">
        <f t="shared" si="32"/>
        <v>147</v>
      </c>
      <c r="T66" s="56">
        <f t="shared" si="32"/>
        <v>273</v>
      </c>
    </row>
    <row r="67" spans="1:20" s="49" customFormat="1" ht="12.75" thickBot="1">
      <c r="A67" s="42"/>
      <c r="B67" s="66" t="s">
        <v>66</v>
      </c>
      <c r="C67" s="44">
        <f aca="true" t="shared" si="33" ref="C67:T67">C66/$C66</f>
        <v>1</v>
      </c>
      <c r="D67" s="45">
        <f t="shared" si="33"/>
        <v>0.03961352657004831</v>
      </c>
      <c r="E67" s="45">
        <f t="shared" si="33"/>
        <v>0.04492753623188406</v>
      </c>
      <c r="F67" s="45">
        <f t="shared" si="33"/>
        <v>0.04396135265700483</v>
      </c>
      <c r="G67" s="45">
        <f t="shared" si="33"/>
        <v>0.04009661835748792</v>
      </c>
      <c r="H67" s="45">
        <f t="shared" si="33"/>
        <v>0.0391304347826087</v>
      </c>
      <c r="I67" s="45">
        <f t="shared" si="33"/>
        <v>0.03719806763285024</v>
      </c>
      <c r="J67" s="46">
        <f t="shared" si="33"/>
        <v>0.05458937198067633</v>
      </c>
      <c r="K67" s="46">
        <f t="shared" si="33"/>
        <v>0.04492753623188406</v>
      </c>
      <c r="L67" s="45">
        <f t="shared" si="33"/>
        <v>0.052657004830917876</v>
      </c>
      <c r="M67" s="45">
        <f t="shared" si="33"/>
        <v>0.06038647342995169</v>
      </c>
      <c r="N67" s="45">
        <f t="shared" si="33"/>
        <v>0.06086956521739131</v>
      </c>
      <c r="O67" s="45">
        <f t="shared" si="33"/>
        <v>0.08454106280193237</v>
      </c>
      <c r="P67" s="45">
        <f t="shared" si="33"/>
        <v>0.05410628019323672</v>
      </c>
      <c r="Q67" s="45">
        <f t="shared" si="33"/>
        <v>0.06038647342995169</v>
      </c>
      <c r="R67" s="45">
        <f t="shared" si="33"/>
        <v>0.07971014492753623</v>
      </c>
      <c r="S67" s="45">
        <f t="shared" si="33"/>
        <v>0.07101449275362319</v>
      </c>
      <c r="T67" s="48">
        <f t="shared" si="33"/>
        <v>0.1318840579710145</v>
      </c>
    </row>
    <row r="68" spans="1:20" ht="12">
      <c r="A68" s="12"/>
      <c r="B68" s="67" t="s">
        <v>37</v>
      </c>
      <c r="C68" s="74">
        <f>SUM(D68:T68)</f>
        <v>508</v>
      </c>
      <c r="D68" s="71">
        <v>14</v>
      </c>
      <c r="E68" s="52">
        <v>20</v>
      </c>
      <c r="F68" s="52">
        <v>12</v>
      </c>
      <c r="G68" s="52">
        <v>18</v>
      </c>
      <c r="H68" s="52">
        <v>17</v>
      </c>
      <c r="I68" s="52">
        <v>25</v>
      </c>
      <c r="J68" s="52">
        <v>26</v>
      </c>
      <c r="K68" s="63">
        <v>28</v>
      </c>
      <c r="L68" s="57">
        <v>30</v>
      </c>
      <c r="M68" s="52">
        <v>31</v>
      </c>
      <c r="N68" s="52">
        <v>43</v>
      </c>
      <c r="O68" s="52">
        <v>58</v>
      </c>
      <c r="P68" s="52">
        <v>36</v>
      </c>
      <c r="Q68" s="52">
        <v>29</v>
      </c>
      <c r="R68" s="52">
        <v>43</v>
      </c>
      <c r="S68" s="52">
        <v>38</v>
      </c>
      <c r="T68" s="53">
        <v>40</v>
      </c>
    </row>
    <row r="69" spans="1:20" ht="12">
      <c r="A69" s="18" t="s">
        <v>55</v>
      </c>
      <c r="B69" s="68" t="s">
        <v>39</v>
      </c>
      <c r="C69" s="74">
        <f>SUM(D69:T69)</f>
        <v>595</v>
      </c>
      <c r="D69" s="72">
        <v>17</v>
      </c>
      <c r="E69" s="54">
        <v>11</v>
      </c>
      <c r="F69" s="54">
        <v>12</v>
      </c>
      <c r="G69" s="54">
        <v>15</v>
      </c>
      <c r="H69" s="54">
        <v>22</v>
      </c>
      <c r="I69" s="54">
        <v>18</v>
      </c>
      <c r="J69" s="54">
        <v>30</v>
      </c>
      <c r="K69" s="61">
        <v>27</v>
      </c>
      <c r="L69" s="58">
        <v>24</v>
      </c>
      <c r="M69" s="54">
        <v>33</v>
      </c>
      <c r="N69" s="54">
        <v>45</v>
      </c>
      <c r="O69" s="54">
        <v>48</v>
      </c>
      <c r="P69" s="54">
        <v>33</v>
      </c>
      <c r="Q69" s="54">
        <v>56</v>
      </c>
      <c r="R69" s="54">
        <v>44</v>
      </c>
      <c r="S69" s="54">
        <v>62</v>
      </c>
      <c r="T69" s="55">
        <v>98</v>
      </c>
    </row>
    <row r="70" spans="1:20" ht="12.75" thickBot="1">
      <c r="A70" s="18"/>
      <c r="B70" s="69" t="s">
        <v>40</v>
      </c>
      <c r="C70" s="75">
        <f aca="true" t="shared" si="34" ref="C70:T70">C68+C69</f>
        <v>1103</v>
      </c>
      <c r="D70" s="73">
        <f t="shared" si="34"/>
        <v>31</v>
      </c>
      <c r="E70" s="51">
        <f t="shared" si="34"/>
        <v>31</v>
      </c>
      <c r="F70" s="51">
        <f t="shared" si="34"/>
        <v>24</v>
      </c>
      <c r="G70" s="51">
        <f t="shared" si="34"/>
        <v>33</v>
      </c>
      <c r="H70" s="51">
        <f t="shared" si="34"/>
        <v>39</v>
      </c>
      <c r="I70" s="51">
        <f t="shared" si="34"/>
        <v>43</v>
      </c>
      <c r="J70" s="51">
        <f t="shared" si="34"/>
        <v>56</v>
      </c>
      <c r="K70" s="62">
        <f t="shared" si="34"/>
        <v>55</v>
      </c>
      <c r="L70" s="59">
        <f t="shared" si="34"/>
        <v>54</v>
      </c>
      <c r="M70" s="51">
        <f t="shared" si="34"/>
        <v>64</v>
      </c>
      <c r="N70" s="51">
        <f t="shared" si="34"/>
        <v>88</v>
      </c>
      <c r="O70" s="51">
        <f t="shared" si="34"/>
        <v>106</v>
      </c>
      <c r="P70" s="51">
        <f t="shared" si="34"/>
        <v>69</v>
      </c>
      <c r="Q70" s="51">
        <f t="shared" si="34"/>
        <v>85</v>
      </c>
      <c r="R70" s="51">
        <f t="shared" si="34"/>
        <v>87</v>
      </c>
      <c r="S70" s="51">
        <f t="shared" si="34"/>
        <v>100</v>
      </c>
      <c r="T70" s="56">
        <f t="shared" si="34"/>
        <v>138</v>
      </c>
    </row>
    <row r="71" spans="1:20" s="49" customFormat="1" ht="12.75" thickBot="1">
      <c r="A71" s="42"/>
      <c r="B71" s="66" t="s">
        <v>66</v>
      </c>
      <c r="C71" s="44">
        <f aca="true" t="shared" si="35" ref="C71:T71">C70/$C70</f>
        <v>1</v>
      </c>
      <c r="D71" s="45">
        <f t="shared" si="35"/>
        <v>0.028105167724388033</v>
      </c>
      <c r="E71" s="45">
        <f t="shared" si="35"/>
        <v>0.028105167724388033</v>
      </c>
      <c r="F71" s="45">
        <f t="shared" si="35"/>
        <v>0.021758839528558477</v>
      </c>
      <c r="G71" s="45">
        <f t="shared" si="35"/>
        <v>0.029918404351767906</v>
      </c>
      <c r="H71" s="45">
        <f t="shared" si="35"/>
        <v>0.03535811423390753</v>
      </c>
      <c r="I71" s="45">
        <f t="shared" si="35"/>
        <v>0.038984587488667274</v>
      </c>
      <c r="J71" s="46">
        <f t="shared" si="35"/>
        <v>0.050770625566636446</v>
      </c>
      <c r="K71" s="46">
        <f t="shared" si="35"/>
        <v>0.04986400725294651</v>
      </c>
      <c r="L71" s="45">
        <f t="shared" si="35"/>
        <v>0.04895738893925657</v>
      </c>
      <c r="M71" s="45">
        <f t="shared" si="35"/>
        <v>0.05802357207615594</v>
      </c>
      <c r="N71" s="45">
        <f t="shared" si="35"/>
        <v>0.07978241160471441</v>
      </c>
      <c r="O71" s="45">
        <f t="shared" si="35"/>
        <v>0.09610154125113328</v>
      </c>
      <c r="P71" s="45">
        <f t="shared" si="35"/>
        <v>0.06255666364460562</v>
      </c>
      <c r="Q71" s="45">
        <f t="shared" si="35"/>
        <v>0.0770625566636446</v>
      </c>
      <c r="R71" s="45">
        <f t="shared" si="35"/>
        <v>0.07887579329102448</v>
      </c>
      <c r="S71" s="45">
        <f t="shared" si="35"/>
        <v>0.09066183136899365</v>
      </c>
      <c r="T71" s="48">
        <f t="shared" si="35"/>
        <v>0.12511332728921123</v>
      </c>
    </row>
    <row r="72" spans="1:20" ht="12">
      <c r="A72" s="12"/>
      <c r="B72" s="70" t="s">
        <v>37</v>
      </c>
      <c r="C72" s="74">
        <f>SUM(D72:T72)</f>
        <v>1349</v>
      </c>
      <c r="D72" s="71">
        <v>29</v>
      </c>
      <c r="E72" s="52">
        <v>47</v>
      </c>
      <c r="F72" s="52">
        <v>62</v>
      </c>
      <c r="G72" s="52">
        <v>43</v>
      </c>
      <c r="H72" s="52">
        <v>48</v>
      </c>
      <c r="I72" s="52">
        <v>45</v>
      </c>
      <c r="J72" s="52">
        <v>75</v>
      </c>
      <c r="K72" s="63">
        <v>71</v>
      </c>
      <c r="L72" s="57">
        <v>76</v>
      </c>
      <c r="M72" s="52">
        <v>86</v>
      </c>
      <c r="N72" s="52">
        <v>82</v>
      </c>
      <c r="O72" s="52">
        <v>127</v>
      </c>
      <c r="P72" s="52">
        <v>105</v>
      </c>
      <c r="Q72" s="52">
        <v>88</v>
      </c>
      <c r="R72" s="52">
        <v>119</v>
      </c>
      <c r="S72" s="52">
        <v>118</v>
      </c>
      <c r="T72" s="53">
        <v>128</v>
      </c>
    </row>
    <row r="73" spans="1:20" ht="12">
      <c r="A73" s="18" t="s">
        <v>56</v>
      </c>
      <c r="B73" s="68" t="s">
        <v>39</v>
      </c>
      <c r="C73" s="74">
        <f>SUM(D73:T73)</f>
        <v>1587</v>
      </c>
      <c r="D73" s="72">
        <v>48</v>
      </c>
      <c r="E73" s="54">
        <v>40</v>
      </c>
      <c r="F73" s="54">
        <v>47</v>
      </c>
      <c r="G73" s="54">
        <v>48</v>
      </c>
      <c r="H73" s="54">
        <v>44</v>
      </c>
      <c r="I73" s="54">
        <v>41</v>
      </c>
      <c r="J73" s="54">
        <v>64</v>
      </c>
      <c r="K73" s="61">
        <v>83</v>
      </c>
      <c r="L73" s="58">
        <v>62</v>
      </c>
      <c r="M73" s="54">
        <v>75</v>
      </c>
      <c r="N73" s="54">
        <v>99</v>
      </c>
      <c r="O73" s="54">
        <v>145</v>
      </c>
      <c r="P73" s="54">
        <v>115</v>
      </c>
      <c r="Q73" s="54">
        <v>157</v>
      </c>
      <c r="R73" s="54">
        <v>161</v>
      </c>
      <c r="S73" s="54">
        <v>132</v>
      </c>
      <c r="T73" s="55">
        <v>226</v>
      </c>
    </row>
    <row r="74" spans="1:20" ht="12.75" thickBot="1">
      <c r="A74" s="18"/>
      <c r="B74" s="69" t="s">
        <v>40</v>
      </c>
      <c r="C74" s="78">
        <f aca="true" t="shared" si="36" ref="C74:T74">C72+C73</f>
        <v>2936</v>
      </c>
      <c r="D74" s="73">
        <f t="shared" si="36"/>
        <v>77</v>
      </c>
      <c r="E74" s="51">
        <f t="shared" si="36"/>
        <v>87</v>
      </c>
      <c r="F74" s="51">
        <f t="shared" si="36"/>
        <v>109</v>
      </c>
      <c r="G74" s="51">
        <f t="shared" si="36"/>
        <v>91</v>
      </c>
      <c r="H74" s="51">
        <f t="shared" si="36"/>
        <v>92</v>
      </c>
      <c r="I74" s="51">
        <f t="shared" si="36"/>
        <v>86</v>
      </c>
      <c r="J74" s="51">
        <f t="shared" si="36"/>
        <v>139</v>
      </c>
      <c r="K74" s="62">
        <f t="shared" si="36"/>
        <v>154</v>
      </c>
      <c r="L74" s="59">
        <f t="shared" si="36"/>
        <v>138</v>
      </c>
      <c r="M74" s="51">
        <f t="shared" si="36"/>
        <v>161</v>
      </c>
      <c r="N74" s="51">
        <f t="shared" si="36"/>
        <v>181</v>
      </c>
      <c r="O74" s="51">
        <f t="shared" si="36"/>
        <v>272</v>
      </c>
      <c r="P74" s="51">
        <f t="shared" si="36"/>
        <v>220</v>
      </c>
      <c r="Q74" s="51">
        <f t="shared" si="36"/>
        <v>245</v>
      </c>
      <c r="R74" s="51">
        <f t="shared" si="36"/>
        <v>280</v>
      </c>
      <c r="S74" s="51">
        <f t="shared" si="36"/>
        <v>250</v>
      </c>
      <c r="T74" s="56">
        <f t="shared" si="36"/>
        <v>354</v>
      </c>
    </row>
    <row r="75" spans="1:20" s="49" customFormat="1" ht="12.75" thickBot="1">
      <c r="A75" s="42"/>
      <c r="B75" s="66" t="s">
        <v>66</v>
      </c>
      <c r="C75" s="44">
        <f aca="true" t="shared" si="37" ref="C75:T75">C74/$C74</f>
        <v>1</v>
      </c>
      <c r="D75" s="45">
        <f t="shared" si="37"/>
        <v>0.026226158038147138</v>
      </c>
      <c r="E75" s="45">
        <f t="shared" si="37"/>
        <v>0.02963215258855586</v>
      </c>
      <c r="F75" s="45">
        <f t="shared" si="37"/>
        <v>0.03712534059945504</v>
      </c>
      <c r="G75" s="45">
        <f t="shared" si="37"/>
        <v>0.030994550408719346</v>
      </c>
      <c r="H75" s="45">
        <f t="shared" si="37"/>
        <v>0.031335149863760216</v>
      </c>
      <c r="I75" s="45">
        <f t="shared" si="37"/>
        <v>0.029291553133514985</v>
      </c>
      <c r="J75" s="46">
        <f t="shared" si="37"/>
        <v>0.0473433242506812</v>
      </c>
      <c r="K75" s="46">
        <f t="shared" si="37"/>
        <v>0.052452316076294275</v>
      </c>
      <c r="L75" s="45">
        <f t="shared" si="37"/>
        <v>0.04700272479564033</v>
      </c>
      <c r="M75" s="45">
        <f t="shared" si="37"/>
        <v>0.05483651226158038</v>
      </c>
      <c r="N75" s="45">
        <f t="shared" si="37"/>
        <v>0.06164850136239782</v>
      </c>
      <c r="O75" s="45">
        <f t="shared" si="37"/>
        <v>0.09264305177111716</v>
      </c>
      <c r="P75" s="45">
        <f t="shared" si="37"/>
        <v>0.07493188010899182</v>
      </c>
      <c r="Q75" s="45">
        <f t="shared" si="37"/>
        <v>0.08344686648501362</v>
      </c>
      <c r="R75" s="45">
        <f t="shared" si="37"/>
        <v>0.09536784741144415</v>
      </c>
      <c r="S75" s="45">
        <f t="shared" si="37"/>
        <v>0.08514986376021798</v>
      </c>
      <c r="T75" s="48">
        <f t="shared" si="37"/>
        <v>0.12057220708446867</v>
      </c>
    </row>
    <row r="76" spans="1:20" ht="12">
      <c r="A76" s="12"/>
      <c r="B76" s="67" t="s">
        <v>37</v>
      </c>
      <c r="C76" s="74">
        <f>SUM(D76:T76)</f>
        <v>1920</v>
      </c>
      <c r="D76" s="71">
        <v>42</v>
      </c>
      <c r="E76" s="52">
        <v>55</v>
      </c>
      <c r="F76" s="52">
        <v>69</v>
      </c>
      <c r="G76" s="52">
        <v>83</v>
      </c>
      <c r="H76" s="52">
        <v>84</v>
      </c>
      <c r="I76" s="52">
        <v>99</v>
      </c>
      <c r="J76" s="52">
        <v>103</v>
      </c>
      <c r="K76" s="63">
        <v>112</v>
      </c>
      <c r="L76" s="57">
        <v>115</v>
      </c>
      <c r="M76" s="52">
        <v>132</v>
      </c>
      <c r="N76" s="52">
        <v>155</v>
      </c>
      <c r="O76" s="52">
        <v>151</v>
      </c>
      <c r="P76" s="52">
        <v>134</v>
      </c>
      <c r="Q76" s="52">
        <v>165</v>
      </c>
      <c r="R76" s="52">
        <v>168</v>
      </c>
      <c r="S76" s="52">
        <v>127</v>
      </c>
      <c r="T76" s="53">
        <v>126</v>
      </c>
    </row>
    <row r="77" spans="1:20" ht="12">
      <c r="A77" s="18" t="s">
        <v>57</v>
      </c>
      <c r="B77" s="68" t="s">
        <v>39</v>
      </c>
      <c r="C77" s="74">
        <f>SUM(D77:T77)</f>
        <v>2125</v>
      </c>
      <c r="D77" s="72">
        <v>36</v>
      </c>
      <c r="E77" s="54">
        <v>62</v>
      </c>
      <c r="F77" s="54">
        <v>62</v>
      </c>
      <c r="G77" s="54">
        <v>68</v>
      </c>
      <c r="H77" s="54">
        <v>85</v>
      </c>
      <c r="I77" s="54">
        <v>74</v>
      </c>
      <c r="J77" s="54">
        <v>100</v>
      </c>
      <c r="K77" s="61">
        <v>121</v>
      </c>
      <c r="L77" s="58">
        <v>98</v>
      </c>
      <c r="M77" s="54">
        <v>113</v>
      </c>
      <c r="N77" s="54">
        <v>119</v>
      </c>
      <c r="O77" s="54">
        <v>183</v>
      </c>
      <c r="P77" s="54">
        <v>172</v>
      </c>
      <c r="Q77" s="54">
        <v>200</v>
      </c>
      <c r="R77" s="54">
        <v>221</v>
      </c>
      <c r="S77" s="54">
        <v>160</v>
      </c>
      <c r="T77" s="55">
        <v>251</v>
      </c>
    </row>
    <row r="78" spans="1:20" ht="12.75" thickBot="1">
      <c r="A78" s="18"/>
      <c r="B78" s="69" t="s">
        <v>40</v>
      </c>
      <c r="C78" s="75">
        <f aca="true" t="shared" si="38" ref="C78:T78">C76+C77</f>
        <v>4045</v>
      </c>
      <c r="D78" s="73">
        <f t="shared" si="38"/>
        <v>78</v>
      </c>
      <c r="E78" s="51">
        <f t="shared" si="38"/>
        <v>117</v>
      </c>
      <c r="F78" s="51">
        <f t="shared" si="38"/>
        <v>131</v>
      </c>
      <c r="G78" s="51">
        <f t="shared" si="38"/>
        <v>151</v>
      </c>
      <c r="H78" s="51">
        <f t="shared" si="38"/>
        <v>169</v>
      </c>
      <c r="I78" s="51">
        <f t="shared" si="38"/>
        <v>173</v>
      </c>
      <c r="J78" s="51">
        <f t="shared" si="38"/>
        <v>203</v>
      </c>
      <c r="K78" s="62">
        <f t="shared" si="38"/>
        <v>233</v>
      </c>
      <c r="L78" s="59">
        <f t="shared" si="38"/>
        <v>213</v>
      </c>
      <c r="M78" s="51">
        <f t="shared" si="38"/>
        <v>245</v>
      </c>
      <c r="N78" s="51">
        <f t="shared" si="38"/>
        <v>274</v>
      </c>
      <c r="O78" s="51">
        <f t="shared" si="38"/>
        <v>334</v>
      </c>
      <c r="P78" s="51">
        <f t="shared" si="38"/>
        <v>306</v>
      </c>
      <c r="Q78" s="51">
        <f t="shared" si="38"/>
        <v>365</v>
      </c>
      <c r="R78" s="51">
        <f t="shared" si="38"/>
        <v>389</v>
      </c>
      <c r="S78" s="51">
        <f t="shared" si="38"/>
        <v>287</v>
      </c>
      <c r="T78" s="56">
        <f t="shared" si="38"/>
        <v>377</v>
      </c>
    </row>
    <row r="79" spans="1:20" s="49" customFormat="1" ht="12.75" thickBot="1">
      <c r="A79" s="42"/>
      <c r="B79" s="66" t="s">
        <v>66</v>
      </c>
      <c r="C79" s="44">
        <f aca="true" t="shared" si="39" ref="C79:T79">C78/$C78</f>
        <v>1</v>
      </c>
      <c r="D79" s="45">
        <f t="shared" si="39"/>
        <v>0.019283065512978988</v>
      </c>
      <c r="E79" s="45">
        <f t="shared" si="39"/>
        <v>0.028924598269468478</v>
      </c>
      <c r="F79" s="45">
        <f t="shared" si="39"/>
        <v>0.03238566131025958</v>
      </c>
      <c r="G79" s="45">
        <f t="shared" si="39"/>
        <v>0.0373300370828183</v>
      </c>
      <c r="H79" s="45">
        <f t="shared" si="39"/>
        <v>0.041779975278121134</v>
      </c>
      <c r="I79" s="45">
        <f t="shared" si="39"/>
        <v>0.04276885043263288</v>
      </c>
      <c r="J79" s="46">
        <f t="shared" si="39"/>
        <v>0.05018541409147095</v>
      </c>
      <c r="K79" s="46">
        <f t="shared" si="39"/>
        <v>0.05760197775030902</v>
      </c>
      <c r="L79" s="45">
        <f t="shared" si="39"/>
        <v>0.05265760197775031</v>
      </c>
      <c r="M79" s="45">
        <f t="shared" si="39"/>
        <v>0.06056860321384425</v>
      </c>
      <c r="N79" s="45">
        <f t="shared" si="39"/>
        <v>0.0677379480840544</v>
      </c>
      <c r="O79" s="45">
        <f t="shared" si="39"/>
        <v>0.08257107540173053</v>
      </c>
      <c r="P79" s="45">
        <f t="shared" si="39"/>
        <v>0.07564894932014833</v>
      </c>
      <c r="Q79" s="45">
        <f t="shared" si="39"/>
        <v>0.09023485784919653</v>
      </c>
      <c r="R79" s="45">
        <f t="shared" si="39"/>
        <v>0.096168108776267</v>
      </c>
      <c r="S79" s="45">
        <f t="shared" si="39"/>
        <v>0.07095179233621755</v>
      </c>
      <c r="T79" s="48">
        <f t="shared" si="39"/>
        <v>0.09320148331273177</v>
      </c>
    </row>
    <row r="80" spans="1:20" ht="12">
      <c r="A80" s="12"/>
      <c r="B80" s="70" t="s">
        <v>37</v>
      </c>
      <c r="C80" s="74">
        <f>SUM(D80:T80)</f>
        <v>1926</v>
      </c>
      <c r="D80" s="71">
        <v>65</v>
      </c>
      <c r="E80" s="52">
        <v>79</v>
      </c>
      <c r="F80" s="52">
        <v>98</v>
      </c>
      <c r="G80" s="52">
        <v>96</v>
      </c>
      <c r="H80" s="52">
        <v>75</v>
      </c>
      <c r="I80" s="52">
        <v>79</v>
      </c>
      <c r="J80" s="52">
        <v>85</v>
      </c>
      <c r="K80" s="63">
        <v>107</v>
      </c>
      <c r="L80" s="57">
        <v>109</v>
      </c>
      <c r="M80" s="52">
        <v>99</v>
      </c>
      <c r="N80" s="52">
        <v>161</v>
      </c>
      <c r="O80" s="52">
        <v>198</v>
      </c>
      <c r="P80" s="52">
        <v>137</v>
      </c>
      <c r="Q80" s="52">
        <v>127</v>
      </c>
      <c r="R80" s="52">
        <v>157</v>
      </c>
      <c r="S80" s="52">
        <v>122</v>
      </c>
      <c r="T80" s="53">
        <v>132</v>
      </c>
    </row>
    <row r="81" spans="1:20" ht="12">
      <c r="A81" s="18" t="s">
        <v>58</v>
      </c>
      <c r="B81" s="68" t="s">
        <v>39</v>
      </c>
      <c r="C81" s="74">
        <f>SUM(D81:T81)</f>
        <v>2050</v>
      </c>
      <c r="D81" s="72">
        <v>55</v>
      </c>
      <c r="E81" s="54">
        <v>57</v>
      </c>
      <c r="F81" s="54">
        <v>93</v>
      </c>
      <c r="G81" s="54">
        <v>79</v>
      </c>
      <c r="H81" s="54">
        <v>76</v>
      </c>
      <c r="I81" s="54">
        <v>59</v>
      </c>
      <c r="J81" s="54">
        <v>105</v>
      </c>
      <c r="K81" s="61">
        <v>92</v>
      </c>
      <c r="L81" s="58">
        <v>95</v>
      </c>
      <c r="M81" s="54">
        <v>104</v>
      </c>
      <c r="N81" s="54">
        <v>135</v>
      </c>
      <c r="O81" s="54">
        <v>196</v>
      </c>
      <c r="P81" s="54">
        <v>152</v>
      </c>
      <c r="Q81" s="54">
        <v>169</v>
      </c>
      <c r="R81" s="54">
        <v>170</v>
      </c>
      <c r="S81" s="54">
        <v>152</v>
      </c>
      <c r="T81" s="55">
        <v>261</v>
      </c>
    </row>
    <row r="82" spans="1:20" ht="12.75" thickBot="1">
      <c r="A82" s="18"/>
      <c r="B82" s="69" t="s">
        <v>40</v>
      </c>
      <c r="C82" s="75">
        <f aca="true" t="shared" si="40" ref="C82:T82">C80+C81</f>
        <v>3976</v>
      </c>
      <c r="D82" s="73">
        <f t="shared" si="40"/>
        <v>120</v>
      </c>
      <c r="E82" s="51">
        <f t="shared" si="40"/>
        <v>136</v>
      </c>
      <c r="F82" s="51">
        <f t="shared" si="40"/>
        <v>191</v>
      </c>
      <c r="G82" s="51">
        <f t="shared" si="40"/>
        <v>175</v>
      </c>
      <c r="H82" s="51">
        <f t="shared" si="40"/>
        <v>151</v>
      </c>
      <c r="I82" s="51">
        <f t="shared" si="40"/>
        <v>138</v>
      </c>
      <c r="J82" s="51">
        <f t="shared" si="40"/>
        <v>190</v>
      </c>
      <c r="K82" s="62">
        <f t="shared" si="40"/>
        <v>199</v>
      </c>
      <c r="L82" s="59">
        <f t="shared" si="40"/>
        <v>204</v>
      </c>
      <c r="M82" s="51">
        <f t="shared" si="40"/>
        <v>203</v>
      </c>
      <c r="N82" s="51">
        <f t="shared" si="40"/>
        <v>296</v>
      </c>
      <c r="O82" s="51">
        <f t="shared" si="40"/>
        <v>394</v>
      </c>
      <c r="P82" s="51">
        <f t="shared" si="40"/>
        <v>289</v>
      </c>
      <c r="Q82" s="51">
        <f t="shared" si="40"/>
        <v>296</v>
      </c>
      <c r="R82" s="51">
        <f t="shared" si="40"/>
        <v>327</v>
      </c>
      <c r="S82" s="51">
        <f t="shared" si="40"/>
        <v>274</v>
      </c>
      <c r="T82" s="56">
        <f t="shared" si="40"/>
        <v>393</v>
      </c>
    </row>
    <row r="83" spans="1:20" s="49" customFormat="1" ht="12.75" thickBot="1">
      <c r="A83" s="42"/>
      <c r="B83" s="66" t="s">
        <v>66</v>
      </c>
      <c r="C83" s="44">
        <f aca="true" t="shared" si="41" ref="C83:T83">C82/$C82</f>
        <v>1</v>
      </c>
      <c r="D83" s="45">
        <f t="shared" si="41"/>
        <v>0.030181086519114688</v>
      </c>
      <c r="E83" s="45">
        <f t="shared" si="41"/>
        <v>0.03420523138832998</v>
      </c>
      <c r="F83" s="45">
        <f t="shared" si="41"/>
        <v>0.04803822937625755</v>
      </c>
      <c r="G83" s="45">
        <f t="shared" si="41"/>
        <v>0.04401408450704225</v>
      </c>
      <c r="H83" s="45">
        <f t="shared" si="41"/>
        <v>0.037977867203219315</v>
      </c>
      <c r="I83" s="45">
        <f t="shared" si="41"/>
        <v>0.03470824949698189</v>
      </c>
      <c r="J83" s="46">
        <f t="shared" si="41"/>
        <v>0.04778672032193159</v>
      </c>
      <c r="K83" s="46">
        <f t="shared" si="41"/>
        <v>0.05005030181086519</v>
      </c>
      <c r="L83" s="45">
        <f t="shared" si="41"/>
        <v>0.05130784708249497</v>
      </c>
      <c r="M83" s="45">
        <f t="shared" si="41"/>
        <v>0.051056338028169015</v>
      </c>
      <c r="N83" s="45">
        <f t="shared" si="41"/>
        <v>0.0744466800804829</v>
      </c>
      <c r="O83" s="45">
        <f t="shared" si="41"/>
        <v>0.09909456740442656</v>
      </c>
      <c r="P83" s="45">
        <f t="shared" si="41"/>
        <v>0.07268611670020121</v>
      </c>
      <c r="Q83" s="45">
        <f t="shared" si="41"/>
        <v>0.0744466800804829</v>
      </c>
      <c r="R83" s="45">
        <f t="shared" si="41"/>
        <v>0.08224346076458752</v>
      </c>
      <c r="S83" s="45">
        <f t="shared" si="41"/>
        <v>0.06891348088531186</v>
      </c>
      <c r="T83" s="48">
        <f t="shared" si="41"/>
        <v>0.0988430583501006</v>
      </c>
    </row>
    <row r="84" spans="1:20" ht="12">
      <c r="A84" s="12"/>
      <c r="B84" s="67" t="s">
        <v>37</v>
      </c>
      <c r="C84" s="74">
        <f>SUM(D84:T84)</f>
        <v>10450</v>
      </c>
      <c r="D84" s="71">
        <v>422</v>
      </c>
      <c r="E84" s="52">
        <v>463</v>
      </c>
      <c r="F84" s="52">
        <v>489</v>
      </c>
      <c r="G84" s="52">
        <v>530</v>
      </c>
      <c r="H84" s="52">
        <v>497</v>
      </c>
      <c r="I84" s="52">
        <v>487</v>
      </c>
      <c r="J84" s="52">
        <v>592</v>
      </c>
      <c r="K84" s="63">
        <v>630</v>
      </c>
      <c r="L84" s="57">
        <v>591</v>
      </c>
      <c r="M84" s="52">
        <v>604</v>
      </c>
      <c r="N84" s="52">
        <v>813</v>
      </c>
      <c r="O84" s="52">
        <v>998</v>
      </c>
      <c r="P84" s="52">
        <v>737</v>
      </c>
      <c r="Q84" s="52">
        <v>711</v>
      </c>
      <c r="R84" s="52">
        <v>703</v>
      </c>
      <c r="S84" s="52">
        <v>608</v>
      </c>
      <c r="T84" s="53">
        <v>575</v>
      </c>
    </row>
    <row r="85" spans="1:20" ht="12">
      <c r="A85" s="18" t="s">
        <v>59</v>
      </c>
      <c r="B85" s="68" t="s">
        <v>39</v>
      </c>
      <c r="C85" s="74">
        <f>SUM(D85:T85)</f>
        <v>11952</v>
      </c>
      <c r="D85" s="72">
        <v>332</v>
      </c>
      <c r="E85" s="54">
        <v>417</v>
      </c>
      <c r="F85" s="54">
        <v>488</v>
      </c>
      <c r="G85" s="54">
        <v>466</v>
      </c>
      <c r="H85" s="54">
        <v>530</v>
      </c>
      <c r="I85" s="54">
        <v>512</v>
      </c>
      <c r="J85" s="54">
        <v>596</v>
      </c>
      <c r="K85" s="61">
        <v>627</v>
      </c>
      <c r="L85" s="58">
        <v>641</v>
      </c>
      <c r="M85" s="54">
        <v>679</v>
      </c>
      <c r="N85" s="54">
        <v>786</v>
      </c>
      <c r="O85" s="54">
        <v>1117</v>
      </c>
      <c r="P85" s="54">
        <v>861</v>
      </c>
      <c r="Q85" s="54">
        <v>968</v>
      </c>
      <c r="R85" s="54">
        <v>931</v>
      </c>
      <c r="S85" s="54">
        <v>770</v>
      </c>
      <c r="T85" s="55">
        <v>1231</v>
      </c>
    </row>
    <row r="86" spans="1:20" ht="12.75" thickBot="1">
      <c r="A86" s="18"/>
      <c r="B86" s="69" t="s">
        <v>40</v>
      </c>
      <c r="C86" s="75">
        <f aca="true" t="shared" si="42" ref="C86:T86">C84+C85</f>
        <v>22402</v>
      </c>
      <c r="D86" s="73">
        <f t="shared" si="42"/>
        <v>754</v>
      </c>
      <c r="E86" s="51">
        <f t="shared" si="42"/>
        <v>880</v>
      </c>
      <c r="F86" s="51">
        <f t="shared" si="42"/>
        <v>977</v>
      </c>
      <c r="G86" s="51">
        <f t="shared" si="42"/>
        <v>996</v>
      </c>
      <c r="H86" s="51">
        <f t="shared" si="42"/>
        <v>1027</v>
      </c>
      <c r="I86" s="51">
        <f t="shared" si="42"/>
        <v>999</v>
      </c>
      <c r="J86" s="51">
        <f t="shared" si="42"/>
        <v>1188</v>
      </c>
      <c r="K86" s="62">
        <f t="shared" si="42"/>
        <v>1257</v>
      </c>
      <c r="L86" s="59">
        <f t="shared" si="42"/>
        <v>1232</v>
      </c>
      <c r="M86" s="51">
        <f t="shared" si="42"/>
        <v>1283</v>
      </c>
      <c r="N86" s="51">
        <f t="shared" si="42"/>
        <v>1599</v>
      </c>
      <c r="O86" s="51">
        <f t="shared" si="42"/>
        <v>2115</v>
      </c>
      <c r="P86" s="51">
        <f t="shared" si="42"/>
        <v>1598</v>
      </c>
      <c r="Q86" s="51">
        <f t="shared" si="42"/>
        <v>1679</v>
      </c>
      <c r="R86" s="51">
        <f t="shared" si="42"/>
        <v>1634</v>
      </c>
      <c r="S86" s="51">
        <f t="shared" si="42"/>
        <v>1378</v>
      </c>
      <c r="T86" s="56">
        <f t="shared" si="42"/>
        <v>1806</v>
      </c>
    </row>
    <row r="87" spans="1:20" s="49" customFormat="1" ht="12.75" thickBot="1">
      <c r="A87" s="42"/>
      <c r="B87" s="66" t="s">
        <v>66</v>
      </c>
      <c r="C87" s="44">
        <f aca="true" t="shared" si="43" ref="C87:T87">C86/$C86</f>
        <v>1</v>
      </c>
      <c r="D87" s="45">
        <f t="shared" si="43"/>
        <v>0.03365770913311311</v>
      </c>
      <c r="E87" s="45">
        <f t="shared" si="43"/>
        <v>0.03928220694580841</v>
      </c>
      <c r="F87" s="45">
        <f t="shared" si="43"/>
        <v>0.0436121774841532</v>
      </c>
      <c r="G87" s="45">
        <f t="shared" si="43"/>
        <v>0.04446031604321043</v>
      </c>
      <c r="H87" s="45">
        <f t="shared" si="43"/>
        <v>0.04584412106061959</v>
      </c>
      <c r="I87" s="45">
        <f t="shared" si="43"/>
        <v>0.04459423265779841</v>
      </c>
      <c r="J87" s="46">
        <f t="shared" si="43"/>
        <v>0.053030979376841356</v>
      </c>
      <c r="K87" s="46">
        <f t="shared" si="43"/>
        <v>0.05611106151236497</v>
      </c>
      <c r="L87" s="45">
        <f t="shared" si="43"/>
        <v>0.05499508972413177</v>
      </c>
      <c r="M87" s="45">
        <f t="shared" si="43"/>
        <v>0.05727167217212749</v>
      </c>
      <c r="N87" s="45">
        <f t="shared" si="43"/>
        <v>0.07137755557539506</v>
      </c>
      <c r="O87" s="45">
        <f t="shared" si="43"/>
        <v>0.09441121328452817</v>
      </c>
      <c r="P87" s="45">
        <f t="shared" si="43"/>
        <v>0.07133291670386573</v>
      </c>
      <c r="Q87" s="45">
        <f t="shared" si="43"/>
        <v>0.07494866529774127</v>
      </c>
      <c r="R87" s="45">
        <f t="shared" si="43"/>
        <v>0.07293991607892153</v>
      </c>
      <c r="S87" s="45">
        <f t="shared" si="43"/>
        <v>0.06151236496741362</v>
      </c>
      <c r="T87" s="48">
        <f t="shared" si="43"/>
        <v>0.0806178019819659</v>
      </c>
    </row>
    <row r="88" spans="1:20" ht="12">
      <c r="A88" s="18"/>
      <c r="B88" s="70" t="s">
        <v>37</v>
      </c>
      <c r="C88" s="74">
        <f>SUM(D88:T88)</f>
        <v>638</v>
      </c>
      <c r="D88" s="71">
        <v>28</v>
      </c>
      <c r="E88" s="52">
        <v>29</v>
      </c>
      <c r="F88" s="52">
        <v>19</v>
      </c>
      <c r="G88" s="52">
        <v>24</v>
      </c>
      <c r="H88" s="52">
        <v>21</v>
      </c>
      <c r="I88" s="52">
        <v>42</v>
      </c>
      <c r="J88" s="52">
        <v>50</v>
      </c>
      <c r="K88" s="63">
        <v>51</v>
      </c>
      <c r="L88" s="57">
        <v>40</v>
      </c>
      <c r="M88" s="52">
        <v>29</v>
      </c>
      <c r="N88" s="52">
        <v>52</v>
      </c>
      <c r="O88" s="52">
        <v>51</v>
      </c>
      <c r="P88" s="52">
        <v>39</v>
      </c>
      <c r="Q88" s="52">
        <v>40</v>
      </c>
      <c r="R88" s="52">
        <v>46</v>
      </c>
      <c r="S88" s="52">
        <v>34</v>
      </c>
      <c r="T88" s="53">
        <v>43</v>
      </c>
    </row>
    <row r="89" spans="1:20" ht="12">
      <c r="A89" s="18" t="s">
        <v>60</v>
      </c>
      <c r="B89" s="68" t="s">
        <v>39</v>
      </c>
      <c r="C89" s="74">
        <f>SUM(D89:T89)</f>
        <v>635</v>
      </c>
      <c r="D89" s="72">
        <v>28</v>
      </c>
      <c r="E89" s="54">
        <v>29</v>
      </c>
      <c r="F89" s="54">
        <v>24</v>
      </c>
      <c r="G89" s="54">
        <v>20</v>
      </c>
      <c r="H89" s="54">
        <v>30</v>
      </c>
      <c r="I89" s="54">
        <v>35</v>
      </c>
      <c r="J89" s="54">
        <v>47</v>
      </c>
      <c r="K89" s="61">
        <v>30</v>
      </c>
      <c r="L89" s="58">
        <v>34</v>
      </c>
      <c r="M89" s="54">
        <v>33</v>
      </c>
      <c r="N89" s="54">
        <v>45</v>
      </c>
      <c r="O89" s="54">
        <v>57</v>
      </c>
      <c r="P89" s="54">
        <v>45</v>
      </c>
      <c r="Q89" s="54">
        <v>39</v>
      </c>
      <c r="R89" s="54">
        <v>43</v>
      </c>
      <c r="S89" s="54">
        <v>45</v>
      </c>
      <c r="T89" s="55">
        <v>51</v>
      </c>
    </row>
    <row r="90" spans="1:20" ht="12.75" thickBot="1">
      <c r="A90" s="18"/>
      <c r="B90" s="69" t="s">
        <v>40</v>
      </c>
      <c r="C90" s="75">
        <f aca="true" t="shared" si="44" ref="C90:T90">C88+C89</f>
        <v>1273</v>
      </c>
      <c r="D90" s="73">
        <f t="shared" si="44"/>
        <v>56</v>
      </c>
      <c r="E90" s="51">
        <f t="shared" si="44"/>
        <v>58</v>
      </c>
      <c r="F90" s="51">
        <f t="shared" si="44"/>
        <v>43</v>
      </c>
      <c r="G90" s="51">
        <f t="shared" si="44"/>
        <v>44</v>
      </c>
      <c r="H90" s="51">
        <f t="shared" si="44"/>
        <v>51</v>
      </c>
      <c r="I90" s="51">
        <f t="shared" si="44"/>
        <v>77</v>
      </c>
      <c r="J90" s="51">
        <f t="shared" si="44"/>
        <v>97</v>
      </c>
      <c r="K90" s="62">
        <f t="shared" si="44"/>
        <v>81</v>
      </c>
      <c r="L90" s="59">
        <f t="shared" si="44"/>
        <v>74</v>
      </c>
      <c r="M90" s="51">
        <f t="shared" si="44"/>
        <v>62</v>
      </c>
      <c r="N90" s="51">
        <f t="shared" si="44"/>
        <v>97</v>
      </c>
      <c r="O90" s="51">
        <f t="shared" si="44"/>
        <v>108</v>
      </c>
      <c r="P90" s="51">
        <f t="shared" si="44"/>
        <v>84</v>
      </c>
      <c r="Q90" s="51">
        <f t="shared" si="44"/>
        <v>79</v>
      </c>
      <c r="R90" s="51">
        <f t="shared" si="44"/>
        <v>89</v>
      </c>
      <c r="S90" s="51">
        <f t="shared" si="44"/>
        <v>79</v>
      </c>
      <c r="T90" s="56">
        <f t="shared" si="44"/>
        <v>94</v>
      </c>
    </row>
    <row r="91" spans="1:20" s="49" customFormat="1" ht="12.75" thickBot="1">
      <c r="A91" s="42"/>
      <c r="B91" s="66" t="s">
        <v>66</v>
      </c>
      <c r="C91" s="44">
        <f aca="true" t="shared" si="45" ref="C91:T91">C90/$C90</f>
        <v>1</v>
      </c>
      <c r="D91" s="45">
        <f t="shared" si="45"/>
        <v>0.04399057344854674</v>
      </c>
      <c r="E91" s="45">
        <f t="shared" si="45"/>
        <v>0.04556166535742341</v>
      </c>
      <c r="F91" s="45">
        <f t="shared" si="45"/>
        <v>0.03377847604084839</v>
      </c>
      <c r="G91" s="45">
        <f t="shared" si="45"/>
        <v>0.03456402199528672</v>
      </c>
      <c r="H91" s="45">
        <f t="shared" si="45"/>
        <v>0.04006284367635507</v>
      </c>
      <c r="I91" s="45">
        <f t="shared" si="45"/>
        <v>0.060487038491751764</v>
      </c>
      <c r="J91" s="46">
        <f t="shared" si="45"/>
        <v>0.07619795758051846</v>
      </c>
      <c r="K91" s="46">
        <f t="shared" si="45"/>
        <v>0.0636292223095051</v>
      </c>
      <c r="L91" s="45">
        <f t="shared" si="45"/>
        <v>0.05813040062843677</v>
      </c>
      <c r="M91" s="45">
        <f t="shared" si="45"/>
        <v>0.04870384917517675</v>
      </c>
      <c r="N91" s="45">
        <f t="shared" si="45"/>
        <v>0.07619795758051846</v>
      </c>
      <c r="O91" s="45">
        <f t="shared" si="45"/>
        <v>0.08483896307934014</v>
      </c>
      <c r="P91" s="45">
        <f t="shared" si="45"/>
        <v>0.06598586017282011</v>
      </c>
      <c r="Q91" s="45">
        <f t="shared" si="45"/>
        <v>0.062058130400628436</v>
      </c>
      <c r="R91" s="45">
        <f t="shared" si="45"/>
        <v>0.06991358994501179</v>
      </c>
      <c r="S91" s="45">
        <f t="shared" si="45"/>
        <v>0.062058130400628436</v>
      </c>
      <c r="T91" s="48">
        <f t="shared" si="45"/>
        <v>0.07384131971720345</v>
      </c>
    </row>
    <row r="92" ht="12">
      <c r="A92" s="50" t="s">
        <v>68</v>
      </c>
    </row>
  </sheetData>
  <printOptions/>
  <pageMargins left="0.3937007874015748" right="0.3937007874015748" top="0.5905511811023623" bottom="0.5905511811023623" header="0.31496062992125984" footer="0.31496062992125984"/>
  <pageSetup fitToHeight="2" horizontalDpi="300" verticalDpi="300" orientation="landscape" paperSize="9" scale="83" r:id="rId1"/>
  <headerFooter alignWithMargins="0">
    <oddFooter>&amp;C&amp;"ＭＳ 明朝,標準"&amp;P / &amp;N ページ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 </cp:lastModifiedBy>
  <cp:lastPrinted>2007-05-11T05:11:18Z</cp:lastPrinted>
  <dcterms:created xsi:type="dcterms:W3CDTF">1999-10-07T06:32:50Z</dcterms:created>
  <dcterms:modified xsi:type="dcterms:W3CDTF">2007-05-11T05:16:54Z</dcterms:modified>
  <cp:category/>
  <cp:version/>
  <cp:contentType/>
  <cp:contentStatus/>
</cp:coreProperties>
</file>