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00" windowWidth="15330" windowHeight="669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<sst xmlns="http://schemas.openxmlformats.org/spreadsheetml/2006/main" count="149" uniqueCount="68">
  <si>
    <t>区分</t>
  </si>
  <si>
    <t>性別</t>
  </si>
  <si>
    <t>総　　数</t>
  </si>
  <si>
    <t>０歳</t>
  </si>
  <si>
    <t>５歳</t>
  </si>
  <si>
    <t>１０歳</t>
  </si>
  <si>
    <t>１５歳</t>
  </si>
  <si>
    <t>２０歳</t>
  </si>
  <si>
    <t>２５歳</t>
  </si>
  <si>
    <t>３０歳</t>
  </si>
  <si>
    <t>３５歳</t>
  </si>
  <si>
    <t>４０歳</t>
  </si>
  <si>
    <t>４５歳</t>
  </si>
  <si>
    <t>５０歳</t>
  </si>
  <si>
    <t>５５歳</t>
  </si>
  <si>
    <t>６０歳</t>
  </si>
  <si>
    <t>６５歳</t>
  </si>
  <si>
    <t>７０歳</t>
  </si>
  <si>
    <t>７５歳</t>
  </si>
  <si>
    <t>８０歳</t>
  </si>
  <si>
    <t>～４歳</t>
  </si>
  <si>
    <t>～９歳</t>
  </si>
  <si>
    <t>～１４歳</t>
  </si>
  <si>
    <t>～１９歳</t>
  </si>
  <si>
    <t>～２４歳</t>
  </si>
  <si>
    <t>～２９歳</t>
  </si>
  <si>
    <t>～３４歳</t>
  </si>
  <si>
    <t>～３９歳</t>
  </si>
  <si>
    <t>～４４歳</t>
  </si>
  <si>
    <t>～４９歳</t>
  </si>
  <si>
    <t>～５４歳</t>
  </si>
  <si>
    <t>～５９歳</t>
  </si>
  <si>
    <t>～６４歳</t>
  </si>
  <si>
    <t>～６９歳</t>
  </si>
  <si>
    <t>～７４歳</t>
  </si>
  <si>
    <t>～７９歳</t>
  </si>
  <si>
    <t>以上</t>
  </si>
  <si>
    <t>男</t>
  </si>
  <si>
    <t>北海道</t>
  </si>
  <si>
    <t>女</t>
  </si>
  <si>
    <t>計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</si>
  <si>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</si>
  <si>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</si>
  <si>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</si>
  <si>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</si>
  <si>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</si>
  <si>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</si>
  <si>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</si>
  <si>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</si>
  <si>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</si>
  <si>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</si>
  <si>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</si>
  <si>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</si>
  <si>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</si>
  <si>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</si>
  <si>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</si>
  <si>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</si>
  <si>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</si>
  <si>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</si>
  <si>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</si>
  <si>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</si>
  <si>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地域名</t>
  </si>
  <si>
    <t>後志支庁</t>
  </si>
  <si>
    <t>男</t>
  </si>
  <si>
    <t>女</t>
  </si>
  <si>
    <t>計</t>
  </si>
  <si>
    <t>割合</t>
  </si>
  <si>
    <t>後志管内市町村、男女、年齢５歳階級別人口（平成18年3月31日現在）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</si>
</sst>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\ "/>
    <numFmt numFmtId="178" formatCode="#\ ###\ ##0"/>
    <numFmt numFmtId="179" formatCode="0.0%"/>
  </numFmts>
  <fonts count="4">
    <font>
      <sz val="10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double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8" fontId="0" fillId="2" borderId="0" xfId="16" applyFill="1" applyAlignment="1">
      <alignment/>
    </xf>
    <xf numFmtId="38" fontId="0" fillId="2" borderId="0" xfId="16" applyFill="1" applyAlignment="1">
      <alignment horizontal="center"/>
    </xf>
    <xf numFmtId="38" fontId="1" fillId="2" borderId="0" xfId="16" applyFont="1" applyFill="1" applyAlignment="1">
      <alignment/>
    </xf>
    <xf numFmtId="38" fontId="0" fillId="2" borderId="1" xfId="16" applyFill="1" applyBorder="1" applyAlignment="1">
      <alignment horizontal="right"/>
    </xf>
    <xf numFmtId="38" fontId="0" fillId="2" borderId="2" xfId="16" applyFill="1" applyBorder="1" applyAlignment="1">
      <alignment horizontal="center"/>
    </xf>
    <xf numFmtId="38" fontId="0" fillId="2" borderId="2" xfId="16" applyFill="1" applyBorder="1" applyAlignment="1">
      <alignment/>
    </xf>
    <xf numFmtId="38" fontId="0" fillId="2" borderId="3" xfId="16" applyFill="1" applyBorder="1" applyAlignment="1">
      <alignment/>
    </xf>
    <xf numFmtId="38" fontId="0" fillId="2" borderId="4" xfId="16" applyFill="1" applyBorder="1" applyAlignment="1">
      <alignment/>
    </xf>
    <xf numFmtId="38" fontId="0" fillId="2" borderId="5" xfId="16" applyFill="1" applyBorder="1" applyAlignment="1">
      <alignment horizontal="center"/>
    </xf>
    <xf numFmtId="38" fontId="0" fillId="2" borderId="5" xfId="16" applyFill="1" applyBorder="1" applyAlignment="1">
      <alignment/>
    </xf>
    <xf numFmtId="38" fontId="0" fillId="2" borderId="6" xfId="16" applyFill="1" applyBorder="1" applyAlignment="1">
      <alignment/>
    </xf>
    <xf numFmtId="38" fontId="0" fillId="2" borderId="1" xfId="16" applyFill="1" applyBorder="1" applyAlignment="1">
      <alignment/>
    </xf>
    <xf numFmtId="38" fontId="0" fillId="2" borderId="7" xfId="16" applyFill="1" applyBorder="1" applyAlignment="1">
      <alignment horizontal="center"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38" fontId="0" fillId="2" borderId="12" xfId="16" applyFill="1" applyBorder="1" applyAlignment="1">
      <alignment/>
    </xf>
    <xf numFmtId="38" fontId="0" fillId="2" borderId="13" xfId="16" applyFill="1" applyBorder="1" applyAlignment="1">
      <alignment horizontal="center"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/>
    </xf>
    <xf numFmtId="38" fontId="2" fillId="0" borderId="17" xfId="16" applyFont="1" applyBorder="1" applyAlignment="1">
      <alignment/>
    </xf>
    <xf numFmtId="38" fontId="2" fillId="0" borderId="18" xfId="16" applyFont="1" applyBorder="1" applyAlignment="1">
      <alignment/>
    </xf>
    <xf numFmtId="38" fontId="2" fillId="0" borderId="19" xfId="16" applyFont="1" applyBorder="1" applyAlignment="1">
      <alignment/>
    </xf>
    <xf numFmtId="38" fontId="2" fillId="0" borderId="20" xfId="16" applyFont="1" applyBorder="1" applyAlignment="1">
      <alignment/>
    </xf>
    <xf numFmtId="38" fontId="2" fillId="0" borderId="21" xfId="16" applyFont="1" applyBorder="1" applyAlignment="1">
      <alignment/>
    </xf>
    <xf numFmtId="38" fontId="2" fillId="0" borderId="22" xfId="16" applyFont="1" applyBorder="1" applyAlignment="1">
      <alignment/>
    </xf>
    <xf numFmtId="38" fontId="0" fillId="2" borderId="12" xfId="16" applyFont="1" applyFill="1" applyBorder="1" applyAlignment="1">
      <alignment/>
    </xf>
    <xf numFmtId="38" fontId="0" fillId="2" borderId="23" xfId="16" applyFont="1" applyFill="1" applyBorder="1" applyAlignment="1">
      <alignment horizontal="center"/>
    </xf>
    <xf numFmtId="38" fontId="2" fillId="0" borderId="24" xfId="16" applyFont="1" applyBorder="1" applyAlignment="1">
      <alignment/>
    </xf>
    <xf numFmtId="38" fontId="2" fillId="0" borderId="25" xfId="16" applyFont="1" applyBorder="1" applyAlignment="1">
      <alignment/>
    </xf>
    <xf numFmtId="38" fontId="2" fillId="0" borderId="26" xfId="16" applyFont="1" applyBorder="1" applyAlignment="1">
      <alignment/>
    </xf>
    <xf numFmtId="38" fontId="2" fillId="0" borderId="27" xfId="16" applyFont="1" applyBorder="1" applyAlignment="1">
      <alignment/>
    </xf>
    <xf numFmtId="38" fontId="0" fillId="2" borderId="28" xfId="16" applyFill="1" applyBorder="1" applyAlignment="1">
      <alignment/>
    </xf>
    <xf numFmtId="38" fontId="0" fillId="2" borderId="29" xfId="16" applyFill="1" applyBorder="1" applyAlignment="1">
      <alignment/>
    </xf>
    <xf numFmtId="38" fontId="0" fillId="2" borderId="30" xfId="16" applyFill="1" applyBorder="1" applyAlignment="1">
      <alignment horizontal="center"/>
    </xf>
    <xf numFmtId="38" fontId="0" fillId="2" borderId="31" xfId="16" applyFill="1" applyBorder="1" applyAlignment="1">
      <alignment/>
    </xf>
    <xf numFmtId="38" fontId="2" fillId="0" borderId="32" xfId="16" applyFont="1" applyBorder="1" applyAlignment="1">
      <alignment/>
    </xf>
    <xf numFmtId="38" fontId="2" fillId="0" borderId="33" xfId="16" applyFont="1" applyBorder="1" applyAlignment="1">
      <alignment/>
    </xf>
    <xf numFmtId="38" fontId="0" fillId="2" borderId="34" xfId="16" applyFill="1" applyBorder="1" applyAlignment="1">
      <alignment horizontal="center"/>
    </xf>
    <xf numFmtId="179" fontId="0" fillId="2" borderId="4" xfId="16" applyNumberFormat="1" applyFill="1" applyBorder="1" applyAlignment="1">
      <alignment/>
    </xf>
    <xf numFmtId="179" fontId="0" fillId="2" borderId="35" xfId="16" applyNumberFormat="1" applyFont="1" applyFill="1" applyBorder="1" applyAlignment="1">
      <alignment horizontal="center"/>
    </xf>
    <xf numFmtId="179" fontId="2" fillId="0" borderId="36" xfId="16" applyNumberFormat="1" applyFont="1" applyBorder="1" applyAlignment="1">
      <alignment/>
    </xf>
    <xf numFmtId="179" fontId="2" fillId="0" borderId="37" xfId="16" applyNumberFormat="1" applyFont="1" applyBorder="1" applyAlignment="1">
      <alignment/>
    </xf>
    <xf numFmtId="179" fontId="2" fillId="0" borderId="38" xfId="16" applyNumberFormat="1" applyFont="1" applyBorder="1" applyAlignment="1">
      <alignment/>
    </xf>
    <xf numFmtId="179" fontId="2" fillId="0" borderId="39" xfId="16" applyNumberFormat="1" applyFont="1" applyBorder="1" applyAlignment="1">
      <alignment/>
    </xf>
    <xf numFmtId="179" fontId="2" fillId="0" borderId="40" xfId="16" applyNumberFormat="1" applyFont="1" applyBorder="1" applyAlignment="1">
      <alignment/>
    </xf>
    <xf numFmtId="179" fontId="0" fillId="2" borderId="0" xfId="16" applyNumberFormat="1" applyFill="1" applyAlignment="1">
      <alignment/>
    </xf>
    <xf numFmtId="38" fontId="0" fillId="2" borderId="0" xfId="16" applyFont="1" applyFill="1" applyAlignment="1">
      <alignment/>
    </xf>
    <xf numFmtId="37" fontId="2" fillId="0" borderId="41" xfId="0" applyNumberFormat="1" applyFont="1" applyBorder="1" applyAlignment="1" applyProtection="1">
      <alignment/>
      <protection/>
    </xf>
    <xf numFmtId="37" fontId="2" fillId="0" borderId="42" xfId="0" applyNumberFormat="1" applyFont="1" applyBorder="1" applyAlignment="1" applyProtection="1">
      <alignment/>
      <protection/>
    </xf>
    <xf numFmtId="37" fontId="2" fillId="0" borderId="43" xfId="0" applyNumberFormat="1" applyFont="1" applyBorder="1" applyAlignment="1" applyProtection="1">
      <alignment/>
      <protection/>
    </xf>
    <xf numFmtId="37" fontId="2" fillId="0" borderId="42" xfId="0" applyNumberFormat="1" applyFont="1" applyBorder="1" applyAlignment="1" applyProtection="1">
      <alignment/>
      <protection locked="0"/>
    </xf>
    <xf numFmtId="37" fontId="2" fillId="0" borderId="43" xfId="0" applyNumberFormat="1" applyFont="1" applyBorder="1" applyAlignment="1" applyProtection="1">
      <alignment/>
      <protection locked="0"/>
    </xf>
    <xf numFmtId="37" fontId="2" fillId="0" borderId="44" xfId="0" applyNumberFormat="1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 locked="0"/>
    </xf>
    <xf numFmtId="37" fontId="2" fillId="0" borderId="45" xfId="0" applyNumberFormat="1" applyFont="1" applyBorder="1" applyAlignment="1" applyProtection="1">
      <alignment/>
      <protection/>
    </xf>
    <xf numFmtId="37" fontId="2" fillId="0" borderId="46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 locked="0"/>
    </xf>
    <xf numFmtId="37" fontId="2" fillId="0" borderId="47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38" fontId="0" fillId="2" borderId="48" xfId="16" applyFont="1" applyFill="1" applyBorder="1" applyAlignment="1">
      <alignment horizontal="center"/>
    </xf>
    <xf numFmtId="38" fontId="0" fillId="2" borderId="49" xfId="16" applyFont="1" applyFill="1" applyBorder="1" applyAlignment="1">
      <alignment horizontal="center"/>
    </xf>
    <xf numFmtId="179" fontId="0" fillId="2" borderId="50" xfId="16" applyNumberFormat="1" applyFont="1" applyFill="1" applyBorder="1" applyAlignment="1">
      <alignment horizontal="center"/>
    </xf>
    <xf numFmtId="38" fontId="0" fillId="2" borderId="51" xfId="16" applyFill="1" applyBorder="1" applyAlignment="1">
      <alignment horizontal="center"/>
    </xf>
    <xf numFmtId="38" fontId="0" fillId="2" borderId="48" xfId="16" applyFill="1" applyBorder="1" applyAlignment="1">
      <alignment horizontal="center"/>
    </xf>
    <xf numFmtId="38" fontId="0" fillId="2" borderId="52" xfId="16" applyFill="1" applyBorder="1" applyAlignment="1">
      <alignment horizontal="center"/>
    </xf>
    <xf numFmtId="38" fontId="0" fillId="2" borderId="53" xfId="16" applyFill="1" applyBorder="1" applyAlignment="1">
      <alignment horizontal="center"/>
    </xf>
    <xf numFmtId="37" fontId="2" fillId="0" borderId="54" xfId="0" applyNumberFormat="1" applyFont="1" applyBorder="1" applyAlignment="1" applyProtection="1">
      <alignment/>
      <protection/>
    </xf>
    <xf numFmtId="37" fontId="2" fillId="0" borderId="54" xfId="0" applyNumberFormat="1" applyFont="1" applyBorder="1" applyAlignment="1" applyProtection="1">
      <alignment/>
      <protection locked="0"/>
    </xf>
    <xf numFmtId="37" fontId="2" fillId="0" borderId="55" xfId="0" applyNumberFormat="1" applyFont="1" applyBorder="1" applyAlignment="1" applyProtection="1">
      <alignment/>
      <protection/>
    </xf>
    <xf numFmtId="37" fontId="2" fillId="0" borderId="56" xfId="0" applyNumberFormat="1" applyFont="1" applyBorder="1" applyAlignment="1" applyProtection="1">
      <alignment/>
      <protection/>
    </xf>
    <xf numFmtId="37" fontId="2" fillId="0" borderId="57" xfId="0" applyNumberFormat="1" applyFont="1" applyBorder="1" applyAlignment="1" applyProtection="1">
      <alignment/>
      <protection/>
    </xf>
    <xf numFmtId="38" fontId="2" fillId="0" borderId="58" xfId="16" applyFont="1" applyBorder="1" applyAlignment="1">
      <alignment/>
    </xf>
    <xf numFmtId="38" fontId="2" fillId="0" borderId="59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11.25390625" style="1" customWidth="1"/>
    <col min="2" max="2" width="5.00390625" style="2" customWidth="1"/>
    <col min="3" max="3" width="11.25390625" style="1" customWidth="1"/>
    <col min="4" max="20" width="9.25390625" style="1" customWidth="1"/>
    <col min="21" max="16384" width="9.125" style="1" customWidth="1"/>
  </cols>
  <sheetData>
    <row r="1" ht="15" thickBot="1">
      <c r="C1" s="3" t="s">
        <v>67</v>
      </c>
    </row>
    <row r="2" spans="1:20" ht="12">
      <c r="A2" s="4" t="s">
        <v>0</v>
      </c>
      <c r="B2" s="5" t="s">
        <v>1</v>
      </c>
      <c r="C2" s="37" t="s">
        <v>2</v>
      </c>
      <c r="D2" s="3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7" t="s">
        <v>19</v>
      </c>
    </row>
    <row r="3" spans="1:20" ht="12.75" thickBot="1">
      <c r="A3" s="8" t="s">
        <v>61</v>
      </c>
      <c r="B3" s="9"/>
      <c r="C3" s="38"/>
      <c r="D3" s="36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29</v>
      </c>
      <c r="N3" s="10" t="s">
        <v>30</v>
      </c>
      <c r="O3" s="10" t="s">
        <v>31</v>
      </c>
      <c r="P3" s="10" t="s">
        <v>32</v>
      </c>
      <c r="Q3" s="10" t="s">
        <v>33</v>
      </c>
      <c r="R3" s="10" t="s">
        <v>34</v>
      </c>
      <c r="S3" s="10" t="s">
        <v>35</v>
      </c>
      <c r="T3" s="11" t="s">
        <v>36</v>
      </c>
    </row>
    <row r="4" spans="1:20" ht="12">
      <c r="A4" s="12"/>
      <c r="B4" s="13" t="s">
        <v>37</v>
      </c>
      <c r="C4" s="77">
        <f>SUM(D4:T4)</f>
        <v>2685621</v>
      </c>
      <c r="D4" s="15">
        <v>111877</v>
      </c>
      <c r="E4" s="15">
        <v>121685</v>
      </c>
      <c r="F4" s="15">
        <v>131546</v>
      </c>
      <c r="G4" s="15">
        <v>145502</v>
      </c>
      <c r="H4" s="15">
        <v>159423</v>
      </c>
      <c r="I4" s="15">
        <v>171638</v>
      </c>
      <c r="J4" s="14">
        <v>200722</v>
      </c>
      <c r="K4" s="16">
        <v>179155</v>
      </c>
      <c r="L4" s="15">
        <v>170804</v>
      </c>
      <c r="M4" s="15">
        <v>173286</v>
      </c>
      <c r="N4" s="15">
        <v>202349</v>
      </c>
      <c r="O4" s="15">
        <v>234473</v>
      </c>
      <c r="P4" s="15">
        <v>172507</v>
      </c>
      <c r="Q4" s="15">
        <v>157583</v>
      </c>
      <c r="R4" s="15">
        <v>145145</v>
      </c>
      <c r="S4" s="15">
        <v>108356</v>
      </c>
      <c r="T4" s="17">
        <v>99570</v>
      </c>
    </row>
    <row r="5" spans="1:20" ht="12">
      <c r="A5" s="18" t="s">
        <v>38</v>
      </c>
      <c r="B5" s="19" t="s">
        <v>39</v>
      </c>
      <c r="C5" s="40">
        <f>SUM(D5:T5)</f>
        <v>2944349</v>
      </c>
      <c r="D5" s="15">
        <v>107651</v>
      </c>
      <c r="E5" s="21">
        <v>116471</v>
      </c>
      <c r="F5" s="21">
        <v>126409</v>
      </c>
      <c r="G5" s="21">
        <v>138931</v>
      </c>
      <c r="H5" s="21">
        <v>156429</v>
      </c>
      <c r="I5" s="21">
        <v>172610</v>
      </c>
      <c r="J5" s="20">
        <v>202028</v>
      </c>
      <c r="K5" s="22">
        <v>188240</v>
      </c>
      <c r="L5" s="21">
        <v>182312</v>
      </c>
      <c r="M5" s="21">
        <v>181149</v>
      </c>
      <c r="N5" s="21">
        <v>214759</v>
      </c>
      <c r="O5" s="21">
        <v>257962</v>
      </c>
      <c r="P5" s="21">
        <v>200294</v>
      </c>
      <c r="Q5" s="21">
        <v>186701</v>
      </c>
      <c r="R5" s="21">
        <v>172785</v>
      </c>
      <c r="S5" s="21">
        <v>141659</v>
      </c>
      <c r="T5" s="23">
        <v>197959</v>
      </c>
    </row>
    <row r="6" spans="1:20" ht="12">
      <c r="A6" s="18"/>
      <c r="B6" s="41" t="s">
        <v>40</v>
      </c>
      <c r="C6" s="40">
        <f>SUM(D6:T6)</f>
        <v>5629970</v>
      </c>
      <c r="D6" s="24">
        <f>SUM(D4:D5)</f>
        <v>219528</v>
      </c>
      <c r="E6" s="24">
        <v>238156</v>
      </c>
      <c r="F6" s="24">
        <f aca="true" t="shared" si="0" ref="F6:T6">SUM(F4:F5)</f>
        <v>257955</v>
      </c>
      <c r="G6" s="24">
        <f t="shared" si="0"/>
        <v>284433</v>
      </c>
      <c r="H6" s="24">
        <f t="shared" si="0"/>
        <v>315852</v>
      </c>
      <c r="I6" s="24">
        <f t="shared" si="0"/>
        <v>344248</v>
      </c>
      <c r="J6" s="24">
        <f t="shared" si="0"/>
        <v>402750</v>
      </c>
      <c r="K6" s="24">
        <f t="shared" si="0"/>
        <v>367395</v>
      </c>
      <c r="L6" s="24">
        <f t="shared" si="0"/>
        <v>353116</v>
      </c>
      <c r="M6" s="24">
        <f t="shared" si="0"/>
        <v>354435</v>
      </c>
      <c r="N6" s="24">
        <f t="shared" si="0"/>
        <v>417108</v>
      </c>
      <c r="O6" s="24">
        <f t="shared" si="0"/>
        <v>492435</v>
      </c>
      <c r="P6" s="24">
        <f t="shared" si="0"/>
        <v>372801</v>
      </c>
      <c r="Q6" s="24">
        <f t="shared" si="0"/>
        <v>344284</v>
      </c>
      <c r="R6" s="24">
        <f t="shared" si="0"/>
        <v>317930</v>
      </c>
      <c r="S6" s="24">
        <f t="shared" si="0"/>
        <v>250015</v>
      </c>
      <c r="T6" s="76">
        <f t="shared" si="0"/>
        <v>297529</v>
      </c>
    </row>
    <row r="7" spans="1:20" s="49" customFormat="1" ht="12.75" thickBot="1">
      <c r="A7" s="42"/>
      <c r="B7" s="43" t="s">
        <v>66</v>
      </c>
      <c r="C7" s="44">
        <f>C6/$C6</f>
        <v>1</v>
      </c>
      <c r="D7" s="45">
        <f aca="true" t="shared" si="1" ref="D7:T7">D6/$C6</f>
        <v>0.03899274774110697</v>
      </c>
      <c r="E7" s="45">
        <f t="shared" si="1"/>
        <v>0.042301468746725114</v>
      </c>
      <c r="F7" s="45">
        <f t="shared" si="1"/>
        <v>0.04581818375586371</v>
      </c>
      <c r="G7" s="45">
        <f t="shared" si="1"/>
        <v>0.0505212283546804</v>
      </c>
      <c r="H7" s="45">
        <f t="shared" si="1"/>
        <v>0.05610189752343263</v>
      </c>
      <c r="I7" s="45">
        <f t="shared" si="1"/>
        <v>0.0611456188931735</v>
      </c>
      <c r="J7" s="46">
        <f t="shared" si="1"/>
        <v>0.07153679326888066</v>
      </c>
      <c r="K7" s="47">
        <f t="shared" si="1"/>
        <v>0.06525700847429027</v>
      </c>
      <c r="L7" s="45">
        <f t="shared" si="1"/>
        <v>0.06272076050138811</v>
      </c>
      <c r="M7" s="45">
        <f t="shared" si="1"/>
        <v>0.06295504238921344</v>
      </c>
      <c r="N7" s="45">
        <f t="shared" si="1"/>
        <v>0.07408707328813476</v>
      </c>
      <c r="O7" s="45">
        <f t="shared" si="1"/>
        <v>0.08746671829512413</v>
      </c>
      <c r="P7" s="45">
        <f t="shared" si="1"/>
        <v>0.06621722673477834</v>
      </c>
      <c r="Q7" s="45">
        <f t="shared" si="1"/>
        <v>0.061152013243409825</v>
      </c>
      <c r="R7" s="45">
        <f t="shared" si="1"/>
        <v>0.05647099362874047</v>
      </c>
      <c r="S7" s="45">
        <f t="shared" si="1"/>
        <v>0.04440787428707436</v>
      </c>
      <c r="T7" s="48">
        <f t="shared" si="1"/>
        <v>0.052847350873983345</v>
      </c>
    </row>
    <row r="8" spans="1:20" ht="12">
      <c r="A8" s="18"/>
      <c r="B8" s="30" t="s">
        <v>63</v>
      </c>
      <c r="C8" s="39">
        <f aca="true" t="shared" si="2" ref="C8:T8">SUM(C12,C16,C20,C24,C28,C32,C36,C40,C44,C48,C52,C56,C60,C64,C68,C72,C76,C80,C84,C88)</f>
        <v>116085</v>
      </c>
      <c r="D8" s="25">
        <f t="shared" si="2"/>
        <v>4256</v>
      </c>
      <c r="E8" s="25">
        <f t="shared" si="2"/>
        <v>4777</v>
      </c>
      <c r="F8" s="25">
        <f t="shared" si="2"/>
        <v>5246</v>
      </c>
      <c r="G8" s="25">
        <f t="shared" si="2"/>
        <v>5693</v>
      </c>
      <c r="H8" s="25">
        <f t="shared" si="2"/>
        <v>5888</v>
      </c>
      <c r="I8" s="25">
        <f t="shared" si="2"/>
        <v>6340</v>
      </c>
      <c r="J8" s="26">
        <f t="shared" si="2"/>
        <v>7600</v>
      </c>
      <c r="K8" s="27">
        <f t="shared" si="2"/>
        <v>6911</v>
      </c>
      <c r="L8" s="25">
        <f t="shared" si="2"/>
        <v>6741</v>
      </c>
      <c r="M8" s="25">
        <f t="shared" si="2"/>
        <v>6913</v>
      </c>
      <c r="N8" s="25">
        <f t="shared" si="2"/>
        <v>8743</v>
      </c>
      <c r="O8" s="25">
        <f t="shared" si="2"/>
        <v>10928</v>
      </c>
      <c r="P8" s="25">
        <f t="shared" si="2"/>
        <v>8253</v>
      </c>
      <c r="Q8" s="25">
        <f t="shared" si="2"/>
        <v>7924</v>
      </c>
      <c r="R8" s="25">
        <f t="shared" si="2"/>
        <v>7891</v>
      </c>
      <c r="S8" s="25">
        <f t="shared" si="2"/>
        <v>6098</v>
      </c>
      <c r="T8" s="28">
        <f t="shared" si="2"/>
        <v>5883</v>
      </c>
    </row>
    <row r="9" spans="1:20" ht="12">
      <c r="A9" s="29" t="s">
        <v>62</v>
      </c>
      <c r="B9" s="64" t="s">
        <v>64</v>
      </c>
      <c r="C9" s="40">
        <f aca="true" t="shared" si="3" ref="C9:T9">SUM(C13,C17,C21,C25,C29,C33,C37,C41,C45,C49,C53,C57,C61,C65,C69,C73,C77,C81,C85,C89)</f>
        <v>133429</v>
      </c>
      <c r="D9" s="31">
        <f t="shared" si="3"/>
        <v>4121</v>
      </c>
      <c r="E9" s="31">
        <f t="shared" si="3"/>
        <v>4537</v>
      </c>
      <c r="F9" s="31">
        <f t="shared" si="3"/>
        <v>5072</v>
      </c>
      <c r="G9" s="31">
        <f t="shared" si="3"/>
        <v>5520</v>
      </c>
      <c r="H9" s="31">
        <f t="shared" si="3"/>
        <v>5912</v>
      </c>
      <c r="I9" s="31">
        <f t="shared" si="3"/>
        <v>6204</v>
      </c>
      <c r="J9" s="32">
        <f t="shared" si="3"/>
        <v>7679</v>
      </c>
      <c r="K9" s="33">
        <f t="shared" si="3"/>
        <v>7189</v>
      </c>
      <c r="L9" s="31">
        <f t="shared" si="3"/>
        <v>7093</v>
      </c>
      <c r="M9" s="31">
        <f t="shared" si="3"/>
        <v>7220</v>
      </c>
      <c r="N9" s="31">
        <f t="shared" si="3"/>
        <v>9413</v>
      </c>
      <c r="O9" s="31">
        <f t="shared" si="3"/>
        <v>12233</v>
      </c>
      <c r="P9" s="31">
        <f t="shared" si="3"/>
        <v>10018</v>
      </c>
      <c r="Q9" s="31">
        <f t="shared" si="3"/>
        <v>10084</v>
      </c>
      <c r="R9" s="31">
        <f t="shared" si="3"/>
        <v>9811</v>
      </c>
      <c r="S9" s="31">
        <f t="shared" si="3"/>
        <v>8612</v>
      </c>
      <c r="T9" s="34">
        <f t="shared" si="3"/>
        <v>12711</v>
      </c>
    </row>
    <row r="10" spans="1:20" ht="12">
      <c r="A10" s="18"/>
      <c r="B10" s="65" t="s">
        <v>65</v>
      </c>
      <c r="C10" s="39">
        <f aca="true" t="shared" si="4" ref="C10:T10">SUM(C14,C18,C22,C26,C30,C34,C38,C42,C46,C50,C54,C58,C62,C66,C70,C74,C78,C82,C86,C90)</f>
        <v>249514</v>
      </c>
      <c r="D10" s="25">
        <f t="shared" si="4"/>
        <v>8377</v>
      </c>
      <c r="E10" s="25">
        <f t="shared" si="4"/>
        <v>9314</v>
      </c>
      <c r="F10" s="25">
        <f t="shared" si="4"/>
        <v>10318</v>
      </c>
      <c r="G10" s="25">
        <f t="shared" si="4"/>
        <v>11213</v>
      </c>
      <c r="H10" s="25">
        <f t="shared" si="4"/>
        <v>11800</v>
      </c>
      <c r="I10" s="25">
        <f t="shared" si="4"/>
        <v>12544</v>
      </c>
      <c r="J10" s="26">
        <f t="shared" si="4"/>
        <v>15279</v>
      </c>
      <c r="K10" s="27">
        <f t="shared" si="4"/>
        <v>14100</v>
      </c>
      <c r="L10" s="25">
        <f t="shared" si="4"/>
        <v>13834</v>
      </c>
      <c r="M10" s="25">
        <f t="shared" si="4"/>
        <v>14133</v>
      </c>
      <c r="N10" s="25">
        <f t="shared" si="4"/>
        <v>18156</v>
      </c>
      <c r="O10" s="25">
        <f t="shared" si="4"/>
        <v>23161</v>
      </c>
      <c r="P10" s="25">
        <f t="shared" si="4"/>
        <v>18271</v>
      </c>
      <c r="Q10" s="25">
        <f t="shared" si="4"/>
        <v>18008</v>
      </c>
      <c r="R10" s="25">
        <f t="shared" si="4"/>
        <v>17702</v>
      </c>
      <c r="S10" s="25">
        <f t="shared" si="4"/>
        <v>14710</v>
      </c>
      <c r="T10" s="28">
        <f t="shared" si="4"/>
        <v>18594</v>
      </c>
    </row>
    <row r="11" spans="1:20" s="49" customFormat="1" ht="12.75" thickBot="1">
      <c r="A11" s="42"/>
      <c r="B11" s="66" t="s">
        <v>66</v>
      </c>
      <c r="C11" s="44">
        <f aca="true" t="shared" si="5" ref="C11:T11">C10/$C10</f>
        <v>1</v>
      </c>
      <c r="D11" s="45">
        <f t="shared" si="5"/>
        <v>0.0335732664299398</v>
      </c>
      <c r="E11" s="45">
        <f t="shared" si="5"/>
        <v>0.03732856673373037</v>
      </c>
      <c r="F11" s="45">
        <f t="shared" si="5"/>
        <v>0.04135238904430212</v>
      </c>
      <c r="G11" s="45">
        <f t="shared" si="5"/>
        <v>0.044939362119961204</v>
      </c>
      <c r="H11" s="45">
        <f t="shared" si="5"/>
        <v>0.047291935522656044</v>
      </c>
      <c r="I11" s="45">
        <f t="shared" si="5"/>
        <v>0.05027373213527097</v>
      </c>
      <c r="J11" s="46">
        <f t="shared" si="5"/>
        <v>0.0612350409195476</v>
      </c>
      <c r="K11" s="47">
        <f t="shared" si="5"/>
        <v>0.056509855158427984</v>
      </c>
      <c r="L11" s="45">
        <f t="shared" si="5"/>
        <v>0.05544378271359523</v>
      </c>
      <c r="M11" s="45">
        <f t="shared" si="5"/>
        <v>0.05664211226624558</v>
      </c>
      <c r="N11" s="45">
        <f t="shared" si="5"/>
        <v>0.0727654560465545</v>
      </c>
      <c r="O11" s="45">
        <f t="shared" si="5"/>
        <v>0.09282445073222344</v>
      </c>
      <c r="P11" s="45">
        <f t="shared" si="5"/>
        <v>0.0732263520283431</v>
      </c>
      <c r="Q11" s="45">
        <f t="shared" si="5"/>
        <v>0.0721723029569483</v>
      </c>
      <c r="R11" s="45">
        <f t="shared" si="5"/>
        <v>0.07094591886627603</v>
      </c>
      <c r="S11" s="45">
        <f t="shared" si="5"/>
        <v>0.05895460775748054</v>
      </c>
      <c r="T11" s="48">
        <f t="shared" si="5"/>
        <v>0.07452086856849716</v>
      </c>
    </row>
    <row r="12" spans="1:20" ht="12">
      <c r="A12" s="12"/>
      <c r="B12" s="67" t="s">
        <v>37</v>
      </c>
      <c r="C12" s="74">
        <f>SUM(D12:T12)</f>
        <v>64522</v>
      </c>
      <c r="D12" s="71">
        <v>2193</v>
      </c>
      <c r="E12" s="52">
        <v>2497</v>
      </c>
      <c r="F12" s="52">
        <v>2835</v>
      </c>
      <c r="G12" s="52">
        <v>3182</v>
      </c>
      <c r="H12" s="52">
        <v>3501</v>
      </c>
      <c r="I12" s="52">
        <v>3577</v>
      </c>
      <c r="J12" s="52">
        <v>4118</v>
      </c>
      <c r="K12" s="60">
        <v>3759</v>
      </c>
      <c r="L12" s="57">
        <v>3615</v>
      </c>
      <c r="M12" s="52">
        <v>3649</v>
      </c>
      <c r="N12" s="52">
        <v>4727</v>
      </c>
      <c r="O12" s="52">
        <v>6426</v>
      </c>
      <c r="P12" s="52">
        <v>5031</v>
      </c>
      <c r="Q12" s="52">
        <v>4522</v>
      </c>
      <c r="R12" s="52">
        <v>4390</v>
      </c>
      <c r="S12" s="52">
        <v>3364</v>
      </c>
      <c r="T12" s="53">
        <v>3136</v>
      </c>
    </row>
    <row r="13" spans="1:20" ht="12">
      <c r="A13" s="18" t="s">
        <v>41</v>
      </c>
      <c r="B13" s="68" t="s">
        <v>39</v>
      </c>
      <c r="C13" s="74">
        <f>SUM(D13:T13)</f>
        <v>77083</v>
      </c>
      <c r="D13" s="72">
        <v>2132</v>
      </c>
      <c r="E13" s="54">
        <v>2452</v>
      </c>
      <c r="F13" s="54">
        <v>2753</v>
      </c>
      <c r="G13" s="54">
        <v>3128</v>
      </c>
      <c r="H13" s="54">
        <v>3606</v>
      </c>
      <c r="I13" s="54">
        <v>3646</v>
      </c>
      <c r="J13" s="54">
        <v>4319</v>
      </c>
      <c r="K13" s="61">
        <v>4136</v>
      </c>
      <c r="L13" s="58">
        <v>4076</v>
      </c>
      <c r="M13" s="54">
        <v>4084</v>
      </c>
      <c r="N13" s="54">
        <v>5548</v>
      </c>
      <c r="O13" s="54">
        <v>7505</v>
      </c>
      <c r="P13" s="54">
        <v>6007</v>
      </c>
      <c r="Q13" s="54">
        <v>5838</v>
      </c>
      <c r="R13" s="54">
        <v>5747</v>
      </c>
      <c r="S13" s="54">
        <v>4948</v>
      </c>
      <c r="T13" s="55">
        <v>7158</v>
      </c>
    </row>
    <row r="14" spans="1:20" ht="12.75" thickBot="1">
      <c r="A14" s="18"/>
      <c r="B14" s="69" t="s">
        <v>40</v>
      </c>
      <c r="C14" s="75">
        <f aca="true" t="shared" si="6" ref="C14:T14">C12+C13</f>
        <v>141605</v>
      </c>
      <c r="D14" s="73">
        <f t="shared" si="6"/>
        <v>4325</v>
      </c>
      <c r="E14" s="51">
        <f t="shared" si="6"/>
        <v>4949</v>
      </c>
      <c r="F14" s="51">
        <f t="shared" si="6"/>
        <v>5588</v>
      </c>
      <c r="G14" s="51">
        <f t="shared" si="6"/>
        <v>6310</v>
      </c>
      <c r="H14" s="51">
        <f t="shared" si="6"/>
        <v>7107</v>
      </c>
      <c r="I14" s="51">
        <f t="shared" si="6"/>
        <v>7223</v>
      </c>
      <c r="J14" s="51">
        <f t="shared" si="6"/>
        <v>8437</v>
      </c>
      <c r="K14" s="62">
        <f t="shared" si="6"/>
        <v>7895</v>
      </c>
      <c r="L14" s="59">
        <f t="shared" si="6"/>
        <v>7691</v>
      </c>
      <c r="M14" s="51">
        <f t="shared" si="6"/>
        <v>7733</v>
      </c>
      <c r="N14" s="51">
        <f t="shared" si="6"/>
        <v>10275</v>
      </c>
      <c r="O14" s="51">
        <f t="shared" si="6"/>
        <v>13931</v>
      </c>
      <c r="P14" s="51">
        <f t="shared" si="6"/>
        <v>11038</v>
      </c>
      <c r="Q14" s="51">
        <f t="shared" si="6"/>
        <v>10360</v>
      </c>
      <c r="R14" s="51">
        <f t="shared" si="6"/>
        <v>10137</v>
      </c>
      <c r="S14" s="51">
        <f t="shared" si="6"/>
        <v>8312</v>
      </c>
      <c r="T14" s="56">
        <f t="shared" si="6"/>
        <v>10294</v>
      </c>
    </row>
    <row r="15" spans="1:20" s="49" customFormat="1" ht="12.75" thickBot="1">
      <c r="A15" s="42"/>
      <c r="B15" s="66" t="s">
        <v>66</v>
      </c>
      <c r="C15" s="44">
        <f aca="true" t="shared" si="7" ref="C15:T15">C14/$C14</f>
        <v>1</v>
      </c>
      <c r="D15" s="45">
        <f t="shared" si="7"/>
        <v>0.030542706825323965</v>
      </c>
      <c r="E15" s="45">
        <f t="shared" si="7"/>
        <v>0.03494933088520886</v>
      </c>
      <c r="F15" s="45">
        <f t="shared" si="7"/>
        <v>0.039461883408071746</v>
      </c>
      <c r="G15" s="45">
        <f t="shared" si="7"/>
        <v>0.04456057342607959</v>
      </c>
      <c r="H15" s="45">
        <f t="shared" si="7"/>
        <v>0.050188905758977435</v>
      </c>
      <c r="I15" s="45">
        <f t="shared" si="7"/>
        <v>0.05100808587267399</v>
      </c>
      <c r="J15" s="46">
        <f t="shared" si="7"/>
        <v>0.0595812294763603</v>
      </c>
      <c r="K15" s="46">
        <f t="shared" si="7"/>
        <v>0.05575368101408849</v>
      </c>
      <c r="L15" s="45">
        <f t="shared" si="7"/>
        <v>0.05431305391758766</v>
      </c>
      <c r="M15" s="45">
        <f t="shared" si="7"/>
        <v>0.054609653613926064</v>
      </c>
      <c r="N15" s="45">
        <f t="shared" si="7"/>
        <v>0.0725609971399315</v>
      </c>
      <c r="O15" s="45">
        <f t="shared" si="7"/>
        <v>0.09837929451643657</v>
      </c>
      <c r="P15" s="45">
        <f t="shared" si="7"/>
        <v>0.07794922495674587</v>
      </c>
      <c r="Q15" s="45">
        <f t="shared" si="7"/>
        <v>0.07316125843014018</v>
      </c>
      <c r="R15" s="45">
        <f t="shared" si="7"/>
        <v>0.07158645528053388</v>
      </c>
      <c r="S15" s="45">
        <f t="shared" si="7"/>
        <v>0.058698492284876946</v>
      </c>
      <c r="T15" s="48">
        <f t="shared" si="7"/>
        <v>0.07269517319303696</v>
      </c>
    </row>
    <row r="16" spans="1:20" ht="12">
      <c r="A16" s="12"/>
      <c r="B16" s="70" t="s">
        <v>37</v>
      </c>
      <c r="C16" s="74">
        <f>SUM(D16:T16)</f>
        <v>994</v>
      </c>
      <c r="D16" s="71">
        <v>33</v>
      </c>
      <c r="E16" s="52">
        <v>39</v>
      </c>
      <c r="F16" s="52">
        <v>48</v>
      </c>
      <c r="G16" s="52">
        <v>48</v>
      </c>
      <c r="H16" s="52">
        <v>35</v>
      </c>
      <c r="I16" s="52">
        <v>46</v>
      </c>
      <c r="J16" s="52">
        <v>56</v>
      </c>
      <c r="K16" s="63">
        <v>61</v>
      </c>
      <c r="L16" s="57">
        <v>58</v>
      </c>
      <c r="M16" s="52">
        <v>60</v>
      </c>
      <c r="N16" s="52">
        <v>64</v>
      </c>
      <c r="O16" s="52">
        <v>88</v>
      </c>
      <c r="P16" s="52">
        <v>58</v>
      </c>
      <c r="Q16" s="52">
        <v>69</v>
      </c>
      <c r="R16" s="52">
        <v>72</v>
      </c>
      <c r="S16" s="52">
        <v>80</v>
      </c>
      <c r="T16" s="53">
        <v>79</v>
      </c>
    </row>
    <row r="17" spans="1:20" ht="12">
      <c r="A17" s="18" t="s">
        <v>42</v>
      </c>
      <c r="B17" s="68" t="s">
        <v>39</v>
      </c>
      <c r="C17" s="74">
        <f>SUM(D17:T17)</f>
        <v>1074</v>
      </c>
      <c r="D17" s="72">
        <v>26</v>
      </c>
      <c r="E17" s="54">
        <v>28</v>
      </c>
      <c r="F17" s="54">
        <v>43</v>
      </c>
      <c r="G17" s="54">
        <v>40</v>
      </c>
      <c r="H17" s="54">
        <v>28</v>
      </c>
      <c r="I17" s="54">
        <v>35</v>
      </c>
      <c r="J17" s="54">
        <v>52</v>
      </c>
      <c r="K17" s="61">
        <v>50</v>
      </c>
      <c r="L17" s="58">
        <v>48</v>
      </c>
      <c r="M17" s="54">
        <v>59</v>
      </c>
      <c r="N17" s="54">
        <v>57</v>
      </c>
      <c r="O17" s="54">
        <v>88</v>
      </c>
      <c r="P17" s="54">
        <v>90</v>
      </c>
      <c r="Q17" s="54">
        <v>111</v>
      </c>
      <c r="R17" s="54">
        <v>99</v>
      </c>
      <c r="S17" s="54">
        <v>88</v>
      </c>
      <c r="T17" s="55">
        <v>132</v>
      </c>
    </row>
    <row r="18" spans="1:20" ht="12.75" thickBot="1">
      <c r="A18" s="18"/>
      <c r="B18" s="69" t="s">
        <v>40</v>
      </c>
      <c r="C18" s="75">
        <f aca="true" t="shared" si="8" ref="C18:T18">C16+C17</f>
        <v>2068</v>
      </c>
      <c r="D18" s="73">
        <f t="shared" si="8"/>
        <v>59</v>
      </c>
      <c r="E18" s="51">
        <f t="shared" si="8"/>
        <v>67</v>
      </c>
      <c r="F18" s="51">
        <f t="shared" si="8"/>
        <v>91</v>
      </c>
      <c r="G18" s="51">
        <f t="shared" si="8"/>
        <v>88</v>
      </c>
      <c r="H18" s="51">
        <f t="shared" si="8"/>
        <v>63</v>
      </c>
      <c r="I18" s="51">
        <f t="shared" si="8"/>
        <v>81</v>
      </c>
      <c r="J18" s="51">
        <f t="shared" si="8"/>
        <v>108</v>
      </c>
      <c r="K18" s="62">
        <f t="shared" si="8"/>
        <v>111</v>
      </c>
      <c r="L18" s="59">
        <f t="shared" si="8"/>
        <v>106</v>
      </c>
      <c r="M18" s="51">
        <f t="shared" si="8"/>
        <v>119</v>
      </c>
      <c r="N18" s="51">
        <f t="shared" si="8"/>
        <v>121</v>
      </c>
      <c r="O18" s="51">
        <f t="shared" si="8"/>
        <v>176</v>
      </c>
      <c r="P18" s="51">
        <f t="shared" si="8"/>
        <v>148</v>
      </c>
      <c r="Q18" s="51">
        <f t="shared" si="8"/>
        <v>180</v>
      </c>
      <c r="R18" s="51">
        <f t="shared" si="8"/>
        <v>171</v>
      </c>
      <c r="S18" s="51">
        <f t="shared" si="8"/>
        <v>168</v>
      </c>
      <c r="T18" s="56">
        <f t="shared" si="8"/>
        <v>211</v>
      </c>
    </row>
    <row r="19" spans="1:20" s="49" customFormat="1" ht="12.75" thickBot="1">
      <c r="A19" s="42"/>
      <c r="B19" s="66" t="s">
        <v>66</v>
      </c>
      <c r="C19" s="44">
        <f aca="true" t="shared" si="9" ref="C19:T19">C18/$C18</f>
        <v>1</v>
      </c>
      <c r="D19" s="45">
        <f t="shared" si="9"/>
        <v>0.02852998065764023</v>
      </c>
      <c r="E19" s="45">
        <f t="shared" si="9"/>
        <v>0.03239845261121857</v>
      </c>
      <c r="F19" s="45">
        <f t="shared" si="9"/>
        <v>0.044003868471953575</v>
      </c>
      <c r="G19" s="45">
        <f t="shared" si="9"/>
        <v>0.0425531914893617</v>
      </c>
      <c r="H19" s="45">
        <f t="shared" si="9"/>
        <v>0.0304642166344294</v>
      </c>
      <c r="I19" s="45">
        <f t="shared" si="9"/>
        <v>0.03916827852998066</v>
      </c>
      <c r="J19" s="46">
        <f t="shared" si="9"/>
        <v>0.05222437137330754</v>
      </c>
      <c r="K19" s="46">
        <f t="shared" si="9"/>
        <v>0.05367504835589942</v>
      </c>
      <c r="L19" s="45">
        <f t="shared" si="9"/>
        <v>0.05125725338491296</v>
      </c>
      <c r="M19" s="45">
        <f t="shared" si="9"/>
        <v>0.05754352030947776</v>
      </c>
      <c r="N19" s="45">
        <f t="shared" si="9"/>
        <v>0.05851063829787234</v>
      </c>
      <c r="O19" s="45">
        <f t="shared" si="9"/>
        <v>0.0851063829787234</v>
      </c>
      <c r="P19" s="45">
        <f t="shared" si="9"/>
        <v>0.07156673114119923</v>
      </c>
      <c r="Q19" s="45">
        <f t="shared" si="9"/>
        <v>0.08704061895551257</v>
      </c>
      <c r="R19" s="45">
        <f t="shared" si="9"/>
        <v>0.08268858800773694</v>
      </c>
      <c r="S19" s="45">
        <f t="shared" si="9"/>
        <v>0.08123791102514506</v>
      </c>
      <c r="T19" s="48">
        <f t="shared" si="9"/>
        <v>0.10203094777562863</v>
      </c>
    </row>
    <row r="20" spans="1:20" ht="12">
      <c r="A20" s="12"/>
      <c r="B20" s="67" t="s">
        <v>37</v>
      </c>
      <c r="C20" s="74">
        <f>SUM(D20:T20)</f>
        <v>1813</v>
      </c>
      <c r="D20" s="71">
        <v>56</v>
      </c>
      <c r="E20" s="52">
        <v>65</v>
      </c>
      <c r="F20" s="52">
        <v>66</v>
      </c>
      <c r="G20" s="52">
        <v>82</v>
      </c>
      <c r="H20" s="52">
        <v>52</v>
      </c>
      <c r="I20" s="52">
        <v>107</v>
      </c>
      <c r="J20" s="52">
        <v>131</v>
      </c>
      <c r="K20" s="63">
        <v>80</v>
      </c>
      <c r="L20" s="57">
        <v>86</v>
      </c>
      <c r="M20" s="52">
        <v>106</v>
      </c>
      <c r="N20" s="52">
        <v>155</v>
      </c>
      <c r="O20" s="52">
        <v>175</v>
      </c>
      <c r="P20" s="52">
        <v>136</v>
      </c>
      <c r="Q20" s="52">
        <v>129</v>
      </c>
      <c r="R20" s="52">
        <v>147</v>
      </c>
      <c r="S20" s="52">
        <v>95</v>
      </c>
      <c r="T20" s="53">
        <v>145</v>
      </c>
    </row>
    <row r="21" spans="1:20" ht="12">
      <c r="A21" s="18" t="s">
        <v>43</v>
      </c>
      <c r="B21" s="68" t="s">
        <v>39</v>
      </c>
      <c r="C21" s="74">
        <f>SUM(D21:T21)</f>
        <v>1934</v>
      </c>
      <c r="D21" s="72">
        <v>41</v>
      </c>
      <c r="E21" s="54">
        <v>65</v>
      </c>
      <c r="F21" s="54">
        <v>71</v>
      </c>
      <c r="G21" s="54">
        <v>85</v>
      </c>
      <c r="H21" s="54">
        <v>53</v>
      </c>
      <c r="I21" s="54">
        <v>78</v>
      </c>
      <c r="J21" s="54">
        <v>81</v>
      </c>
      <c r="K21" s="61">
        <v>81</v>
      </c>
      <c r="L21" s="58">
        <v>89</v>
      </c>
      <c r="M21" s="54">
        <v>99</v>
      </c>
      <c r="N21" s="54">
        <v>141</v>
      </c>
      <c r="O21" s="54">
        <v>158</v>
      </c>
      <c r="P21" s="54">
        <v>163</v>
      </c>
      <c r="Q21" s="54">
        <v>148</v>
      </c>
      <c r="R21" s="54">
        <v>153</v>
      </c>
      <c r="S21" s="54">
        <v>160</v>
      </c>
      <c r="T21" s="55">
        <v>268</v>
      </c>
    </row>
    <row r="22" spans="1:20" ht="12.75" thickBot="1">
      <c r="A22" s="18"/>
      <c r="B22" s="69" t="s">
        <v>40</v>
      </c>
      <c r="C22" s="75">
        <f aca="true" t="shared" si="10" ref="C22:T22">C20+C21</f>
        <v>3747</v>
      </c>
      <c r="D22" s="73">
        <f t="shared" si="10"/>
        <v>97</v>
      </c>
      <c r="E22" s="51">
        <f t="shared" si="10"/>
        <v>130</v>
      </c>
      <c r="F22" s="51">
        <f t="shared" si="10"/>
        <v>137</v>
      </c>
      <c r="G22" s="51">
        <f t="shared" si="10"/>
        <v>167</v>
      </c>
      <c r="H22" s="51">
        <f t="shared" si="10"/>
        <v>105</v>
      </c>
      <c r="I22" s="51">
        <f t="shared" si="10"/>
        <v>185</v>
      </c>
      <c r="J22" s="51">
        <f t="shared" si="10"/>
        <v>212</v>
      </c>
      <c r="K22" s="62">
        <f t="shared" si="10"/>
        <v>161</v>
      </c>
      <c r="L22" s="59">
        <f t="shared" si="10"/>
        <v>175</v>
      </c>
      <c r="M22" s="51">
        <f t="shared" si="10"/>
        <v>205</v>
      </c>
      <c r="N22" s="51">
        <f t="shared" si="10"/>
        <v>296</v>
      </c>
      <c r="O22" s="51">
        <f t="shared" si="10"/>
        <v>333</v>
      </c>
      <c r="P22" s="51">
        <f t="shared" si="10"/>
        <v>299</v>
      </c>
      <c r="Q22" s="51">
        <f t="shared" si="10"/>
        <v>277</v>
      </c>
      <c r="R22" s="51">
        <f t="shared" si="10"/>
        <v>300</v>
      </c>
      <c r="S22" s="51">
        <f t="shared" si="10"/>
        <v>255</v>
      </c>
      <c r="T22" s="56">
        <f t="shared" si="10"/>
        <v>413</v>
      </c>
    </row>
    <row r="23" spans="1:20" s="49" customFormat="1" ht="12.75" thickBot="1">
      <c r="A23" s="42"/>
      <c r="B23" s="66" t="s">
        <v>66</v>
      </c>
      <c r="C23" s="44">
        <f aca="true" t="shared" si="11" ref="C23:T23">C22/$C22</f>
        <v>1</v>
      </c>
      <c r="D23" s="45">
        <f t="shared" si="11"/>
        <v>0.025887376567921002</v>
      </c>
      <c r="E23" s="45">
        <f t="shared" si="11"/>
        <v>0.03469442220443021</v>
      </c>
      <c r="F23" s="45">
        <f t="shared" si="11"/>
        <v>0.036562583400053375</v>
      </c>
      <c r="G23" s="45">
        <f t="shared" si="11"/>
        <v>0.044568988524152656</v>
      </c>
      <c r="H23" s="45">
        <f t="shared" si="11"/>
        <v>0.02802241793434748</v>
      </c>
      <c r="I23" s="45">
        <f t="shared" si="11"/>
        <v>0.04937283159861222</v>
      </c>
      <c r="J23" s="46">
        <f t="shared" si="11"/>
        <v>0.05657859621030158</v>
      </c>
      <c r="K23" s="46">
        <f t="shared" si="11"/>
        <v>0.0429677074993328</v>
      </c>
      <c r="L23" s="45">
        <f t="shared" si="11"/>
        <v>0.04670402989057913</v>
      </c>
      <c r="M23" s="45">
        <f t="shared" si="11"/>
        <v>0.054710435014678406</v>
      </c>
      <c r="N23" s="45">
        <f t="shared" si="11"/>
        <v>0.07899653055777955</v>
      </c>
      <c r="O23" s="45">
        <f t="shared" si="11"/>
        <v>0.088871096877502</v>
      </c>
      <c r="P23" s="45">
        <f t="shared" si="11"/>
        <v>0.07979717107018948</v>
      </c>
      <c r="Q23" s="45">
        <f t="shared" si="11"/>
        <v>0.07392580731251668</v>
      </c>
      <c r="R23" s="45">
        <f t="shared" si="11"/>
        <v>0.08006405124099279</v>
      </c>
      <c r="S23" s="45">
        <f t="shared" si="11"/>
        <v>0.06805444355484387</v>
      </c>
      <c r="T23" s="48">
        <f t="shared" si="11"/>
        <v>0.11022151054176675</v>
      </c>
    </row>
    <row r="24" spans="1:20" ht="12">
      <c r="A24" s="12"/>
      <c r="B24" s="70" t="s">
        <v>37</v>
      </c>
      <c r="C24" s="74">
        <f>SUM(D24:T24)</f>
        <v>1612</v>
      </c>
      <c r="D24" s="71">
        <v>57</v>
      </c>
      <c r="E24" s="52">
        <v>75</v>
      </c>
      <c r="F24" s="52">
        <v>102</v>
      </c>
      <c r="G24" s="52">
        <v>91</v>
      </c>
      <c r="H24" s="52">
        <v>70</v>
      </c>
      <c r="I24" s="52">
        <v>81</v>
      </c>
      <c r="J24" s="52">
        <v>104</v>
      </c>
      <c r="K24" s="63">
        <v>87</v>
      </c>
      <c r="L24" s="57">
        <v>97</v>
      </c>
      <c r="M24" s="52">
        <v>117</v>
      </c>
      <c r="N24" s="52">
        <v>99</v>
      </c>
      <c r="O24" s="52">
        <v>118</v>
      </c>
      <c r="P24" s="52">
        <v>79</v>
      </c>
      <c r="Q24" s="52">
        <v>113</v>
      </c>
      <c r="R24" s="52">
        <v>110</v>
      </c>
      <c r="S24" s="52">
        <v>97</v>
      </c>
      <c r="T24" s="53">
        <v>115</v>
      </c>
    </row>
    <row r="25" spans="1:20" ht="12">
      <c r="A25" s="18" t="s">
        <v>44</v>
      </c>
      <c r="B25" s="68" t="s">
        <v>39</v>
      </c>
      <c r="C25" s="74">
        <f>SUM(D25:T25)</f>
        <v>1813</v>
      </c>
      <c r="D25" s="72">
        <v>60</v>
      </c>
      <c r="E25" s="54">
        <v>73</v>
      </c>
      <c r="F25" s="54">
        <v>78</v>
      </c>
      <c r="G25" s="54">
        <v>82</v>
      </c>
      <c r="H25" s="54">
        <v>95</v>
      </c>
      <c r="I25" s="54">
        <v>84</v>
      </c>
      <c r="J25" s="54">
        <v>102</v>
      </c>
      <c r="K25" s="61">
        <v>88</v>
      </c>
      <c r="L25" s="58">
        <v>84</v>
      </c>
      <c r="M25" s="54">
        <v>95</v>
      </c>
      <c r="N25" s="54">
        <v>121</v>
      </c>
      <c r="O25" s="54">
        <v>120</v>
      </c>
      <c r="P25" s="54">
        <v>133</v>
      </c>
      <c r="Q25" s="54">
        <v>105</v>
      </c>
      <c r="R25" s="54">
        <v>148</v>
      </c>
      <c r="S25" s="54">
        <v>138</v>
      </c>
      <c r="T25" s="55">
        <v>207</v>
      </c>
    </row>
    <row r="26" spans="1:20" ht="12.75" thickBot="1">
      <c r="A26" s="18"/>
      <c r="B26" s="69" t="s">
        <v>40</v>
      </c>
      <c r="C26" s="75">
        <f aca="true" t="shared" si="12" ref="C26:T26">C24+C25</f>
        <v>3425</v>
      </c>
      <c r="D26" s="73">
        <f t="shared" si="12"/>
        <v>117</v>
      </c>
      <c r="E26" s="51">
        <f t="shared" si="12"/>
        <v>148</v>
      </c>
      <c r="F26" s="51">
        <f t="shared" si="12"/>
        <v>180</v>
      </c>
      <c r="G26" s="51">
        <f t="shared" si="12"/>
        <v>173</v>
      </c>
      <c r="H26" s="51">
        <f t="shared" si="12"/>
        <v>165</v>
      </c>
      <c r="I26" s="51">
        <f t="shared" si="12"/>
        <v>165</v>
      </c>
      <c r="J26" s="51">
        <f t="shared" si="12"/>
        <v>206</v>
      </c>
      <c r="K26" s="62">
        <f t="shared" si="12"/>
        <v>175</v>
      </c>
      <c r="L26" s="59">
        <f t="shared" si="12"/>
        <v>181</v>
      </c>
      <c r="M26" s="51">
        <f t="shared" si="12"/>
        <v>212</v>
      </c>
      <c r="N26" s="51">
        <f t="shared" si="12"/>
        <v>220</v>
      </c>
      <c r="O26" s="51">
        <f t="shared" si="12"/>
        <v>238</v>
      </c>
      <c r="P26" s="51">
        <f t="shared" si="12"/>
        <v>212</v>
      </c>
      <c r="Q26" s="51">
        <f t="shared" si="12"/>
        <v>218</v>
      </c>
      <c r="R26" s="51">
        <f t="shared" si="12"/>
        <v>258</v>
      </c>
      <c r="S26" s="51">
        <f t="shared" si="12"/>
        <v>235</v>
      </c>
      <c r="T26" s="56">
        <f t="shared" si="12"/>
        <v>322</v>
      </c>
    </row>
    <row r="27" spans="1:20" s="49" customFormat="1" ht="12.75" thickBot="1">
      <c r="A27" s="42"/>
      <c r="B27" s="66" t="s">
        <v>66</v>
      </c>
      <c r="C27" s="44">
        <f aca="true" t="shared" si="13" ref="C27:T27">C26/$C26</f>
        <v>1</v>
      </c>
      <c r="D27" s="45">
        <f t="shared" si="13"/>
        <v>0.034160583941605836</v>
      </c>
      <c r="E27" s="45">
        <f t="shared" si="13"/>
        <v>0.04321167883211679</v>
      </c>
      <c r="F27" s="45">
        <f t="shared" si="13"/>
        <v>0.052554744525547446</v>
      </c>
      <c r="G27" s="45">
        <f t="shared" si="13"/>
        <v>0.05051094890510949</v>
      </c>
      <c r="H27" s="45">
        <f t="shared" si="13"/>
        <v>0.04817518248175182</v>
      </c>
      <c r="I27" s="45">
        <f t="shared" si="13"/>
        <v>0.04817518248175182</v>
      </c>
      <c r="J27" s="46">
        <f t="shared" si="13"/>
        <v>0.06014598540145986</v>
      </c>
      <c r="K27" s="46">
        <f t="shared" si="13"/>
        <v>0.051094890510948905</v>
      </c>
      <c r="L27" s="45">
        <f t="shared" si="13"/>
        <v>0.05284671532846715</v>
      </c>
      <c r="M27" s="45">
        <f t="shared" si="13"/>
        <v>0.061897810218978104</v>
      </c>
      <c r="N27" s="45">
        <f t="shared" si="13"/>
        <v>0.06423357664233577</v>
      </c>
      <c r="O27" s="45">
        <f t="shared" si="13"/>
        <v>0.06948905109489051</v>
      </c>
      <c r="P27" s="45">
        <f t="shared" si="13"/>
        <v>0.061897810218978104</v>
      </c>
      <c r="Q27" s="45">
        <f t="shared" si="13"/>
        <v>0.06364963503649634</v>
      </c>
      <c r="R27" s="45">
        <f t="shared" si="13"/>
        <v>0.07532846715328467</v>
      </c>
      <c r="S27" s="45">
        <f t="shared" si="13"/>
        <v>0.06861313868613139</v>
      </c>
      <c r="T27" s="48">
        <f t="shared" si="13"/>
        <v>0.09401459854014599</v>
      </c>
    </row>
    <row r="28" spans="1:20" ht="12">
      <c r="A28" s="12"/>
      <c r="B28" s="67" t="s">
        <v>37</v>
      </c>
      <c r="C28" s="74">
        <f>SUM(D28:T28)</f>
        <v>2833</v>
      </c>
      <c r="D28" s="71">
        <v>109</v>
      </c>
      <c r="E28" s="52">
        <v>131</v>
      </c>
      <c r="F28" s="52">
        <v>157</v>
      </c>
      <c r="G28" s="52">
        <v>154</v>
      </c>
      <c r="H28" s="52">
        <v>112</v>
      </c>
      <c r="I28" s="52">
        <v>122</v>
      </c>
      <c r="J28" s="52">
        <v>136</v>
      </c>
      <c r="K28" s="63">
        <v>153</v>
      </c>
      <c r="L28" s="57">
        <v>170</v>
      </c>
      <c r="M28" s="52">
        <v>178</v>
      </c>
      <c r="N28" s="52">
        <v>233</v>
      </c>
      <c r="O28" s="52">
        <v>251</v>
      </c>
      <c r="P28" s="52">
        <v>169</v>
      </c>
      <c r="Q28" s="52">
        <v>196</v>
      </c>
      <c r="R28" s="52">
        <v>199</v>
      </c>
      <c r="S28" s="52">
        <v>173</v>
      </c>
      <c r="T28" s="53">
        <v>190</v>
      </c>
    </row>
    <row r="29" spans="1:20" ht="12">
      <c r="A29" s="18" t="s">
        <v>45</v>
      </c>
      <c r="B29" s="68" t="s">
        <v>39</v>
      </c>
      <c r="C29" s="74">
        <f>SUM(D29:T29)</f>
        <v>3052</v>
      </c>
      <c r="D29" s="72">
        <v>108</v>
      </c>
      <c r="E29" s="54">
        <v>120</v>
      </c>
      <c r="F29" s="54">
        <v>119</v>
      </c>
      <c r="G29" s="54">
        <v>147</v>
      </c>
      <c r="H29" s="54">
        <v>122</v>
      </c>
      <c r="I29" s="54">
        <v>92</v>
      </c>
      <c r="J29" s="54">
        <v>160</v>
      </c>
      <c r="K29" s="61">
        <v>148</v>
      </c>
      <c r="L29" s="58">
        <v>161</v>
      </c>
      <c r="M29" s="54">
        <v>181</v>
      </c>
      <c r="N29" s="54">
        <v>199</v>
      </c>
      <c r="O29" s="54">
        <v>269</v>
      </c>
      <c r="P29" s="54">
        <v>204</v>
      </c>
      <c r="Q29" s="54">
        <v>228</v>
      </c>
      <c r="R29" s="54">
        <v>227</v>
      </c>
      <c r="S29" s="54">
        <v>199</v>
      </c>
      <c r="T29" s="55">
        <v>368</v>
      </c>
    </row>
    <row r="30" spans="1:20" ht="12.75" thickBot="1">
      <c r="A30" s="18"/>
      <c r="B30" s="69" t="s">
        <v>40</v>
      </c>
      <c r="C30" s="75">
        <f aca="true" t="shared" si="14" ref="C30:T30">C28+C29</f>
        <v>5885</v>
      </c>
      <c r="D30" s="73">
        <f t="shared" si="14"/>
        <v>217</v>
      </c>
      <c r="E30" s="51">
        <f t="shared" si="14"/>
        <v>251</v>
      </c>
      <c r="F30" s="51">
        <f t="shared" si="14"/>
        <v>276</v>
      </c>
      <c r="G30" s="51">
        <f t="shared" si="14"/>
        <v>301</v>
      </c>
      <c r="H30" s="51">
        <f t="shared" si="14"/>
        <v>234</v>
      </c>
      <c r="I30" s="51">
        <f t="shared" si="14"/>
        <v>214</v>
      </c>
      <c r="J30" s="51">
        <f t="shared" si="14"/>
        <v>296</v>
      </c>
      <c r="K30" s="62">
        <f t="shared" si="14"/>
        <v>301</v>
      </c>
      <c r="L30" s="59">
        <f t="shared" si="14"/>
        <v>331</v>
      </c>
      <c r="M30" s="51">
        <f t="shared" si="14"/>
        <v>359</v>
      </c>
      <c r="N30" s="51">
        <f t="shared" si="14"/>
        <v>432</v>
      </c>
      <c r="O30" s="51">
        <f t="shared" si="14"/>
        <v>520</v>
      </c>
      <c r="P30" s="51">
        <f t="shared" si="14"/>
        <v>373</v>
      </c>
      <c r="Q30" s="51">
        <f t="shared" si="14"/>
        <v>424</v>
      </c>
      <c r="R30" s="51">
        <f t="shared" si="14"/>
        <v>426</v>
      </c>
      <c r="S30" s="51">
        <f t="shared" si="14"/>
        <v>372</v>
      </c>
      <c r="T30" s="56">
        <f t="shared" si="14"/>
        <v>558</v>
      </c>
    </row>
    <row r="31" spans="1:20" s="49" customFormat="1" ht="12.75" thickBot="1">
      <c r="A31" s="42"/>
      <c r="B31" s="66" t="s">
        <v>66</v>
      </c>
      <c r="C31" s="44">
        <f aca="true" t="shared" si="15" ref="C31:T31">C30/$C30</f>
        <v>1</v>
      </c>
      <c r="D31" s="45">
        <f t="shared" si="15"/>
        <v>0.03687340696686491</v>
      </c>
      <c r="E31" s="45">
        <f t="shared" si="15"/>
        <v>0.04265080713678845</v>
      </c>
      <c r="F31" s="45">
        <f t="shared" si="15"/>
        <v>0.04689889549702634</v>
      </c>
      <c r="G31" s="45">
        <f t="shared" si="15"/>
        <v>0.05114698385726423</v>
      </c>
      <c r="H31" s="45">
        <f t="shared" si="15"/>
        <v>0.03976210705182668</v>
      </c>
      <c r="I31" s="45">
        <f t="shared" si="15"/>
        <v>0.03636363636363636</v>
      </c>
      <c r="J31" s="46">
        <f t="shared" si="15"/>
        <v>0.05029736618521665</v>
      </c>
      <c r="K31" s="46">
        <f t="shared" si="15"/>
        <v>0.05114698385726423</v>
      </c>
      <c r="L31" s="45">
        <f t="shared" si="15"/>
        <v>0.056244689889549705</v>
      </c>
      <c r="M31" s="45">
        <f t="shared" si="15"/>
        <v>0.06100254885301614</v>
      </c>
      <c r="N31" s="45">
        <f t="shared" si="15"/>
        <v>0.07340696686491079</v>
      </c>
      <c r="O31" s="45">
        <f t="shared" si="15"/>
        <v>0.08836023789294817</v>
      </c>
      <c r="P31" s="45">
        <f t="shared" si="15"/>
        <v>0.06338147833474936</v>
      </c>
      <c r="Q31" s="45">
        <f t="shared" si="15"/>
        <v>0.07204757858963466</v>
      </c>
      <c r="R31" s="45">
        <f t="shared" si="15"/>
        <v>0.0723874256584537</v>
      </c>
      <c r="S31" s="45">
        <f t="shared" si="15"/>
        <v>0.06321155480033985</v>
      </c>
      <c r="T31" s="48">
        <f t="shared" si="15"/>
        <v>0.09481733220050977</v>
      </c>
    </row>
    <row r="32" spans="1:20" ht="12">
      <c r="A32" s="12"/>
      <c r="B32" s="70" t="s">
        <v>37</v>
      </c>
      <c r="C32" s="74">
        <f>SUM(D32:T32)</f>
        <v>2258</v>
      </c>
      <c r="D32" s="71">
        <v>91</v>
      </c>
      <c r="E32" s="52">
        <v>108</v>
      </c>
      <c r="F32" s="52">
        <v>110</v>
      </c>
      <c r="G32" s="52">
        <v>112</v>
      </c>
      <c r="H32" s="52">
        <v>108</v>
      </c>
      <c r="I32" s="52">
        <v>113</v>
      </c>
      <c r="J32" s="52">
        <v>175</v>
      </c>
      <c r="K32" s="63">
        <v>134</v>
      </c>
      <c r="L32" s="57">
        <v>168</v>
      </c>
      <c r="M32" s="52">
        <v>151</v>
      </c>
      <c r="N32" s="52">
        <v>164</v>
      </c>
      <c r="O32" s="52">
        <v>204</v>
      </c>
      <c r="P32" s="52">
        <v>122</v>
      </c>
      <c r="Q32" s="52">
        <v>134</v>
      </c>
      <c r="R32" s="52">
        <v>147</v>
      </c>
      <c r="S32" s="52">
        <v>100</v>
      </c>
      <c r="T32" s="53">
        <v>117</v>
      </c>
    </row>
    <row r="33" spans="1:20" ht="12">
      <c r="A33" s="18" t="s">
        <v>46</v>
      </c>
      <c r="B33" s="68" t="s">
        <v>39</v>
      </c>
      <c r="C33" s="74">
        <f>SUM(D33:T33)</f>
        <v>2410</v>
      </c>
      <c r="D33" s="72">
        <v>88</v>
      </c>
      <c r="E33" s="54">
        <v>105</v>
      </c>
      <c r="F33" s="54">
        <v>103</v>
      </c>
      <c r="G33" s="54">
        <v>122</v>
      </c>
      <c r="H33" s="54">
        <v>68</v>
      </c>
      <c r="I33" s="54">
        <v>112</v>
      </c>
      <c r="J33" s="54">
        <v>179</v>
      </c>
      <c r="K33" s="61">
        <v>143</v>
      </c>
      <c r="L33" s="58">
        <v>155</v>
      </c>
      <c r="M33" s="54">
        <v>149</v>
      </c>
      <c r="N33" s="54">
        <v>173</v>
      </c>
      <c r="O33" s="54">
        <v>181</v>
      </c>
      <c r="P33" s="54">
        <v>151</v>
      </c>
      <c r="Q33" s="54">
        <v>159</v>
      </c>
      <c r="R33" s="54">
        <v>143</v>
      </c>
      <c r="S33" s="54">
        <v>143</v>
      </c>
      <c r="T33" s="55">
        <v>236</v>
      </c>
    </row>
    <row r="34" spans="1:20" ht="12.75" thickBot="1">
      <c r="A34" s="18"/>
      <c r="B34" s="69" t="s">
        <v>40</v>
      </c>
      <c r="C34" s="75">
        <f aca="true" t="shared" si="16" ref="C34:T34">C32+C33</f>
        <v>4668</v>
      </c>
      <c r="D34" s="73">
        <f t="shared" si="16"/>
        <v>179</v>
      </c>
      <c r="E34" s="51">
        <f t="shared" si="16"/>
        <v>213</v>
      </c>
      <c r="F34" s="51">
        <f t="shared" si="16"/>
        <v>213</v>
      </c>
      <c r="G34" s="51">
        <f t="shared" si="16"/>
        <v>234</v>
      </c>
      <c r="H34" s="51">
        <f t="shared" si="16"/>
        <v>176</v>
      </c>
      <c r="I34" s="51">
        <f t="shared" si="16"/>
        <v>225</v>
      </c>
      <c r="J34" s="51">
        <f t="shared" si="16"/>
        <v>354</v>
      </c>
      <c r="K34" s="62">
        <f t="shared" si="16"/>
        <v>277</v>
      </c>
      <c r="L34" s="59">
        <f t="shared" si="16"/>
        <v>323</v>
      </c>
      <c r="M34" s="51">
        <f t="shared" si="16"/>
        <v>300</v>
      </c>
      <c r="N34" s="51">
        <f t="shared" si="16"/>
        <v>337</v>
      </c>
      <c r="O34" s="51">
        <f t="shared" si="16"/>
        <v>385</v>
      </c>
      <c r="P34" s="51">
        <f t="shared" si="16"/>
        <v>273</v>
      </c>
      <c r="Q34" s="51">
        <f t="shared" si="16"/>
        <v>293</v>
      </c>
      <c r="R34" s="51">
        <f t="shared" si="16"/>
        <v>290</v>
      </c>
      <c r="S34" s="51">
        <f t="shared" si="16"/>
        <v>243</v>
      </c>
      <c r="T34" s="56">
        <f t="shared" si="16"/>
        <v>353</v>
      </c>
    </row>
    <row r="35" spans="1:20" s="49" customFormat="1" ht="12.75" thickBot="1">
      <c r="A35" s="42"/>
      <c r="B35" s="66" t="s">
        <v>66</v>
      </c>
      <c r="C35" s="44">
        <f aca="true" t="shared" si="17" ref="C35:T35">C34/$C34</f>
        <v>1</v>
      </c>
      <c r="D35" s="45">
        <f t="shared" si="17"/>
        <v>0.03834618680377035</v>
      </c>
      <c r="E35" s="45">
        <f t="shared" si="17"/>
        <v>0.04562982005141388</v>
      </c>
      <c r="F35" s="45">
        <f t="shared" si="17"/>
        <v>0.04562982005141388</v>
      </c>
      <c r="G35" s="45">
        <f t="shared" si="17"/>
        <v>0.05012853470437018</v>
      </c>
      <c r="H35" s="45">
        <f t="shared" si="17"/>
        <v>0.037703513281919454</v>
      </c>
      <c r="I35" s="45">
        <f t="shared" si="17"/>
        <v>0.04820051413881748</v>
      </c>
      <c r="J35" s="46">
        <f t="shared" si="17"/>
        <v>0.07583547557840617</v>
      </c>
      <c r="K35" s="46">
        <f t="shared" si="17"/>
        <v>0.05934018851756641</v>
      </c>
      <c r="L35" s="45">
        <f t="shared" si="17"/>
        <v>0.06919451585261353</v>
      </c>
      <c r="M35" s="45">
        <f t="shared" si="17"/>
        <v>0.06426735218508997</v>
      </c>
      <c r="N35" s="45">
        <f t="shared" si="17"/>
        <v>0.0721936589545844</v>
      </c>
      <c r="O35" s="45">
        <f t="shared" si="17"/>
        <v>0.0824764353041988</v>
      </c>
      <c r="P35" s="45">
        <f t="shared" si="17"/>
        <v>0.05848329048843188</v>
      </c>
      <c r="Q35" s="45">
        <f t="shared" si="17"/>
        <v>0.06276778063410454</v>
      </c>
      <c r="R35" s="45">
        <f t="shared" si="17"/>
        <v>0.06212510711225364</v>
      </c>
      <c r="S35" s="45">
        <f t="shared" si="17"/>
        <v>0.05205655526992288</v>
      </c>
      <c r="T35" s="48">
        <f t="shared" si="17"/>
        <v>0.07562125107112254</v>
      </c>
    </row>
    <row r="36" spans="1:20" ht="12">
      <c r="A36" s="12"/>
      <c r="B36" s="67" t="s">
        <v>37</v>
      </c>
      <c r="C36" s="74">
        <f>SUM(D36:T36)</f>
        <v>1178</v>
      </c>
      <c r="D36" s="71">
        <v>49</v>
      </c>
      <c r="E36" s="52">
        <v>36</v>
      </c>
      <c r="F36" s="52">
        <v>59</v>
      </c>
      <c r="G36" s="52">
        <v>68</v>
      </c>
      <c r="H36" s="52">
        <v>57</v>
      </c>
      <c r="I36" s="52">
        <v>71</v>
      </c>
      <c r="J36" s="52">
        <v>76</v>
      </c>
      <c r="K36" s="63">
        <v>66</v>
      </c>
      <c r="L36" s="57">
        <v>74</v>
      </c>
      <c r="M36" s="52">
        <v>85</v>
      </c>
      <c r="N36" s="52">
        <v>84</v>
      </c>
      <c r="O36" s="52">
        <v>101</v>
      </c>
      <c r="P36" s="52">
        <v>68</v>
      </c>
      <c r="Q36" s="52">
        <v>68</v>
      </c>
      <c r="R36" s="52">
        <v>73</v>
      </c>
      <c r="S36" s="52">
        <v>60</v>
      </c>
      <c r="T36" s="53">
        <v>83</v>
      </c>
    </row>
    <row r="37" spans="1:20" ht="12">
      <c r="A37" s="18" t="s">
        <v>47</v>
      </c>
      <c r="B37" s="68" t="s">
        <v>39</v>
      </c>
      <c r="C37" s="74">
        <f>SUM(D37:T37)</f>
        <v>1233</v>
      </c>
      <c r="D37" s="72">
        <v>50</v>
      </c>
      <c r="E37" s="54">
        <v>41</v>
      </c>
      <c r="F37" s="54">
        <v>56</v>
      </c>
      <c r="G37" s="54">
        <v>64</v>
      </c>
      <c r="H37" s="54">
        <v>47</v>
      </c>
      <c r="I37" s="54">
        <v>57</v>
      </c>
      <c r="J37" s="54">
        <v>72</v>
      </c>
      <c r="K37" s="61">
        <v>56</v>
      </c>
      <c r="L37" s="58">
        <v>72</v>
      </c>
      <c r="M37" s="54">
        <v>72</v>
      </c>
      <c r="N37" s="54">
        <v>76</v>
      </c>
      <c r="O37" s="54">
        <v>98</v>
      </c>
      <c r="P37" s="54">
        <v>88</v>
      </c>
      <c r="Q37" s="54">
        <v>69</v>
      </c>
      <c r="R37" s="54">
        <v>82</v>
      </c>
      <c r="S37" s="54">
        <v>86</v>
      </c>
      <c r="T37" s="55">
        <v>147</v>
      </c>
    </row>
    <row r="38" spans="1:20" ht="12.75" thickBot="1">
      <c r="A38" s="18"/>
      <c r="B38" s="69" t="s">
        <v>40</v>
      </c>
      <c r="C38" s="75">
        <f aca="true" t="shared" si="18" ref="C38:T38">C36+C37</f>
        <v>2411</v>
      </c>
      <c r="D38" s="73">
        <f t="shared" si="18"/>
        <v>99</v>
      </c>
      <c r="E38" s="51">
        <f t="shared" si="18"/>
        <v>77</v>
      </c>
      <c r="F38" s="51">
        <f t="shared" si="18"/>
        <v>115</v>
      </c>
      <c r="G38" s="51">
        <f t="shared" si="18"/>
        <v>132</v>
      </c>
      <c r="H38" s="51">
        <f t="shared" si="18"/>
        <v>104</v>
      </c>
      <c r="I38" s="51">
        <f t="shared" si="18"/>
        <v>128</v>
      </c>
      <c r="J38" s="51">
        <f t="shared" si="18"/>
        <v>148</v>
      </c>
      <c r="K38" s="62">
        <f t="shared" si="18"/>
        <v>122</v>
      </c>
      <c r="L38" s="59">
        <f t="shared" si="18"/>
        <v>146</v>
      </c>
      <c r="M38" s="51">
        <f t="shared" si="18"/>
        <v>157</v>
      </c>
      <c r="N38" s="51">
        <f t="shared" si="18"/>
        <v>160</v>
      </c>
      <c r="O38" s="51">
        <f t="shared" si="18"/>
        <v>199</v>
      </c>
      <c r="P38" s="51">
        <f t="shared" si="18"/>
        <v>156</v>
      </c>
      <c r="Q38" s="51">
        <f t="shared" si="18"/>
        <v>137</v>
      </c>
      <c r="R38" s="51">
        <f t="shared" si="18"/>
        <v>155</v>
      </c>
      <c r="S38" s="51">
        <f t="shared" si="18"/>
        <v>146</v>
      </c>
      <c r="T38" s="56">
        <f t="shared" si="18"/>
        <v>230</v>
      </c>
    </row>
    <row r="39" spans="1:20" s="49" customFormat="1" ht="12.75" thickBot="1">
      <c r="A39" s="42"/>
      <c r="B39" s="66" t="s">
        <v>66</v>
      </c>
      <c r="C39" s="44">
        <f aca="true" t="shared" si="19" ref="C39:T39">C38/$C38</f>
        <v>1</v>
      </c>
      <c r="D39" s="45">
        <f t="shared" si="19"/>
        <v>0.04106180008295313</v>
      </c>
      <c r="E39" s="45">
        <f t="shared" si="19"/>
        <v>0.03193695562007466</v>
      </c>
      <c r="F39" s="45">
        <f t="shared" si="19"/>
        <v>0.047698050601410205</v>
      </c>
      <c r="G39" s="45">
        <f t="shared" si="19"/>
        <v>0.054749066777270844</v>
      </c>
      <c r="H39" s="45">
        <f t="shared" si="19"/>
        <v>0.043135628369970966</v>
      </c>
      <c r="I39" s="45">
        <f t="shared" si="19"/>
        <v>0.05309000414765657</v>
      </c>
      <c r="J39" s="46">
        <f t="shared" si="19"/>
        <v>0.061385317295727916</v>
      </c>
      <c r="K39" s="46">
        <f t="shared" si="19"/>
        <v>0.05060141020323517</v>
      </c>
      <c r="L39" s="45">
        <f t="shared" si="19"/>
        <v>0.06055578598092078</v>
      </c>
      <c r="M39" s="45">
        <f t="shared" si="19"/>
        <v>0.06511820821236002</v>
      </c>
      <c r="N39" s="45">
        <f t="shared" si="19"/>
        <v>0.06636250518457072</v>
      </c>
      <c r="O39" s="45">
        <f t="shared" si="19"/>
        <v>0.08253836582330983</v>
      </c>
      <c r="P39" s="45">
        <f t="shared" si="19"/>
        <v>0.06470344255495646</v>
      </c>
      <c r="Q39" s="45">
        <f t="shared" si="19"/>
        <v>0.05682289506428868</v>
      </c>
      <c r="R39" s="45">
        <f t="shared" si="19"/>
        <v>0.06428867689755288</v>
      </c>
      <c r="S39" s="45">
        <f t="shared" si="19"/>
        <v>0.06055578598092078</v>
      </c>
      <c r="T39" s="48">
        <f t="shared" si="19"/>
        <v>0.09539610120282041</v>
      </c>
    </row>
    <row r="40" spans="1:20" ht="12">
      <c r="A40" s="12"/>
      <c r="B40" s="70" t="s">
        <v>37</v>
      </c>
      <c r="C40" s="74">
        <f>SUM(D40:T40)</f>
        <v>1039</v>
      </c>
      <c r="D40" s="71">
        <v>44</v>
      </c>
      <c r="E40" s="52">
        <v>45</v>
      </c>
      <c r="F40" s="52">
        <v>48</v>
      </c>
      <c r="G40" s="52">
        <v>54</v>
      </c>
      <c r="H40" s="52">
        <v>84</v>
      </c>
      <c r="I40" s="52">
        <v>77</v>
      </c>
      <c r="J40" s="52">
        <v>70</v>
      </c>
      <c r="K40" s="63">
        <v>59</v>
      </c>
      <c r="L40" s="57">
        <v>70</v>
      </c>
      <c r="M40" s="52">
        <v>78</v>
      </c>
      <c r="N40" s="52">
        <v>83</v>
      </c>
      <c r="O40" s="52">
        <v>70</v>
      </c>
      <c r="P40" s="52">
        <v>45</v>
      </c>
      <c r="Q40" s="52">
        <v>53</v>
      </c>
      <c r="R40" s="52">
        <v>59</v>
      </c>
      <c r="S40" s="52">
        <v>55</v>
      </c>
      <c r="T40" s="53">
        <v>45</v>
      </c>
    </row>
    <row r="41" spans="1:20" ht="12">
      <c r="A41" s="18" t="s">
        <v>48</v>
      </c>
      <c r="B41" s="68" t="s">
        <v>39</v>
      </c>
      <c r="C41" s="74">
        <f>SUM(D41:T41)</f>
        <v>1097</v>
      </c>
      <c r="D41" s="72">
        <v>55</v>
      </c>
      <c r="E41" s="54">
        <v>40</v>
      </c>
      <c r="F41" s="54">
        <v>45</v>
      </c>
      <c r="G41" s="54">
        <v>76</v>
      </c>
      <c r="H41" s="54">
        <v>74</v>
      </c>
      <c r="I41" s="54">
        <v>80</v>
      </c>
      <c r="J41" s="54">
        <v>63</v>
      </c>
      <c r="K41" s="61">
        <v>47</v>
      </c>
      <c r="L41" s="58">
        <v>65</v>
      </c>
      <c r="M41" s="54">
        <v>68</v>
      </c>
      <c r="N41" s="54">
        <v>77</v>
      </c>
      <c r="O41" s="54">
        <v>59</v>
      </c>
      <c r="P41" s="54">
        <v>61</v>
      </c>
      <c r="Q41" s="54">
        <v>55</v>
      </c>
      <c r="R41" s="54">
        <v>66</v>
      </c>
      <c r="S41" s="54">
        <v>72</v>
      </c>
      <c r="T41" s="55">
        <v>94</v>
      </c>
    </row>
    <row r="42" spans="1:20" ht="12.75" thickBot="1">
      <c r="A42" s="18"/>
      <c r="B42" s="69" t="s">
        <v>40</v>
      </c>
      <c r="C42" s="75">
        <f aca="true" t="shared" si="20" ref="C42:T42">C40+C41</f>
        <v>2136</v>
      </c>
      <c r="D42" s="73">
        <f t="shared" si="20"/>
        <v>99</v>
      </c>
      <c r="E42" s="51">
        <f t="shared" si="20"/>
        <v>85</v>
      </c>
      <c r="F42" s="51">
        <f t="shared" si="20"/>
        <v>93</v>
      </c>
      <c r="G42" s="51">
        <f t="shared" si="20"/>
        <v>130</v>
      </c>
      <c r="H42" s="51">
        <f t="shared" si="20"/>
        <v>158</v>
      </c>
      <c r="I42" s="51">
        <f t="shared" si="20"/>
        <v>157</v>
      </c>
      <c r="J42" s="51">
        <f t="shared" si="20"/>
        <v>133</v>
      </c>
      <c r="K42" s="62">
        <f t="shared" si="20"/>
        <v>106</v>
      </c>
      <c r="L42" s="59">
        <f t="shared" si="20"/>
        <v>135</v>
      </c>
      <c r="M42" s="51">
        <f t="shared" si="20"/>
        <v>146</v>
      </c>
      <c r="N42" s="51">
        <f t="shared" si="20"/>
        <v>160</v>
      </c>
      <c r="O42" s="51">
        <f t="shared" si="20"/>
        <v>129</v>
      </c>
      <c r="P42" s="51">
        <f t="shared" si="20"/>
        <v>106</v>
      </c>
      <c r="Q42" s="51">
        <f t="shared" si="20"/>
        <v>108</v>
      </c>
      <c r="R42" s="51">
        <f t="shared" si="20"/>
        <v>125</v>
      </c>
      <c r="S42" s="51">
        <f t="shared" si="20"/>
        <v>127</v>
      </c>
      <c r="T42" s="56">
        <f t="shared" si="20"/>
        <v>139</v>
      </c>
    </row>
    <row r="43" spans="1:20" s="49" customFormat="1" ht="12.75" thickBot="1">
      <c r="A43" s="42"/>
      <c r="B43" s="66" t="s">
        <v>66</v>
      </c>
      <c r="C43" s="44">
        <f aca="true" t="shared" si="21" ref="C43:T43">C42/$C42</f>
        <v>1</v>
      </c>
      <c r="D43" s="45">
        <f t="shared" si="21"/>
        <v>0.046348314606741575</v>
      </c>
      <c r="E43" s="45">
        <f t="shared" si="21"/>
        <v>0.039794007490636704</v>
      </c>
      <c r="F43" s="45">
        <f t="shared" si="21"/>
        <v>0.04353932584269663</v>
      </c>
      <c r="G43" s="45">
        <f t="shared" si="21"/>
        <v>0.060861423220973786</v>
      </c>
      <c r="H43" s="45">
        <f t="shared" si="21"/>
        <v>0.07397003745318352</v>
      </c>
      <c r="I43" s="45">
        <f t="shared" si="21"/>
        <v>0.07350187265917603</v>
      </c>
      <c r="J43" s="46">
        <f t="shared" si="21"/>
        <v>0.062265917602996254</v>
      </c>
      <c r="K43" s="46">
        <f t="shared" si="21"/>
        <v>0.04962546816479401</v>
      </c>
      <c r="L43" s="45">
        <f t="shared" si="21"/>
        <v>0.06320224719101124</v>
      </c>
      <c r="M43" s="45">
        <f t="shared" si="21"/>
        <v>0.06835205992509363</v>
      </c>
      <c r="N43" s="45">
        <f t="shared" si="21"/>
        <v>0.0749063670411985</v>
      </c>
      <c r="O43" s="45">
        <f t="shared" si="21"/>
        <v>0.060393258426966294</v>
      </c>
      <c r="P43" s="45">
        <f t="shared" si="21"/>
        <v>0.04962546816479401</v>
      </c>
      <c r="Q43" s="45">
        <f t="shared" si="21"/>
        <v>0.05056179775280899</v>
      </c>
      <c r="R43" s="45">
        <f t="shared" si="21"/>
        <v>0.05852059925093633</v>
      </c>
      <c r="S43" s="45">
        <f t="shared" si="21"/>
        <v>0.05945692883895131</v>
      </c>
      <c r="T43" s="48">
        <f t="shared" si="21"/>
        <v>0.0650749063670412</v>
      </c>
    </row>
    <row r="44" spans="1:20" ht="12">
      <c r="A44" s="12"/>
      <c r="B44" s="67" t="s">
        <v>37</v>
      </c>
      <c r="C44" s="74">
        <f>SUM(D44:T44)</f>
        <v>1325</v>
      </c>
      <c r="D44" s="71">
        <v>50</v>
      </c>
      <c r="E44" s="52">
        <v>35</v>
      </c>
      <c r="F44" s="52">
        <v>41</v>
      </c>
      <c r="G44" s="52">
        <v>50</v>
      </c>
      <c r="H44" s="52">
        <v>62</v>
      </c>
      <c r="I44" s="52">
        <v>78</v>
      </c>
      <c r="J44" s="52">
        <v>89</v>
      </c>
      <c r="K44" s="63">
        <v>75</v>
      </c>
      <c r="L44" s="57">
        <v>72</v>
      </c>
      <c r="M44" s="52">
        <v>85</v>
      </c>
      <c r="N44" s="52">
        <v>90</v>
      </c>
      <c r="O44" s="52">
        <v>119</v>
      </c>
      <c r="P44" s="52">
        <v>102</v>
      </c>
      <c r="Q44" s="52">
        <v>95</v>
      </c>
      <c r="R44" s="52">
        <v>113</v>
      </c>
      <c r="S44" s="52">
        <v>85</v>
      </c>
      <c r="T44" s="53">
        <v>84</v>
      </c>
    </row>
    <row r="45" spans="1:20" ht="12">
      <c r="A45" s="18" t="s">
        <v>49</v>
      </c>
      <c r="B45" s="68" t="s">
        <v>39</v>
      </c>
      <c r="C45" s="74">
        <f>SUM(D45:T45)</f>
        <v>1332</v>
      </c>
      <c r="D45" s="72">
        <v>44</v>
      </c>
      <c r="E45" s="54">
        <v>28</v>
      </c>
      <c r="F45" s="54">
        <v>45</v>
      </c>
      <c r="G45" s="54">
        <v>50</v>
      </c>
      <c r="H45" s="54">
        <v>48</v>
      </c>
      <c r="I45" s="54">
        <v>52</v>
      </c>
      <c r="J45" s="54">
        <v>68</v>
      </c>
      <c r="K45" s="61">
        <v>69</v>
      </c>
      <c r="L45" s="58">
        <v>76</v>
      </c>
      <c r="M45" s="54">
        <v>73</v>
      </c>
      <c r="N45" s="54">
        <v>82</v>
      </c>
      <c r="O45" s="54">
        <v>123</v>
      </c>
      <c r="P45" s="54">
        <v>116</v>
      </c>
      <c r="Q45" s="54">
        <v>116</v>
      </c>
      <c r="R45" s="54">
        <v>98</v>
      </c>
      <c r="S45" s="54">
        <v>103</v>
      </c>
      <c r="T45" s="55">
        <v>141</v>
      </c>
    </row>
    <row r="46" spans="1:20" ht="12.75" thickBot="1">
      <c r="A46" s="18"/>
      <c r="B46" s="69" t="s">
        <v>40</v>
      </c>
      <c r="C46" s="75">
        <f aca="true" t="shared" si="22" ref="C46:T46">C44+C45</f>
        <v>2657</v>
      </c>
      <c r="D46" s="73">
        <f t="shared" si="22"/>
        <v>94</v>
      </c>
      <c r="E46" s="51">
        <f t="shared" si="22"/>
        <v>63</v>
      </c>
      <c r="F46" s="51">
        <f t="shared" si="22"/>
        <v>86</v>
      </c>
      <c r="G46" s="51">
        <f t="shared" si="22"/>
        <v>100</v>
      </c>
      <c r="H46" s="51">
        <f t="shared" si="22"/>
        <v>110</v>
      </c>
      <c r="I46" s="51">
        <f t="shared" si="22"/>
        <v>130</v>
      </c>
      <c r="J46" s="51">
        <f t="shared" si="22"/>
        <v>157</v>
      </c>
      <c r="K46" s="62">
        <f t="shared" si="22"/>
        <v>144</v>
      </c>
      <c r="L46" s="59">
        <f t="shared" si="22"/>
        <v>148</v>
      </c>
      <c r="M46" s="51">
        <f t="shared" si="22"/>
        <v>158</v>
      </c>
      <c r="N46" s="51">
        <f t="shared" si="22"/>
        <v>172</v>
      </c>
      <c r="O46" s="51">
        <f t="shared" si="22"/>
        <v>242</v>
      </c>
      <c r="P46" s="51">
        <f t="shared" si="22"/>
        <v>218</v>
      </c>
      <c r="Q46" s="51">
        <f t="shared" si="22"/>
        <v>211</v>
      </c>
      <c r="R46" s="51">
        <f t="shared" si="22"/>
        <v>211</v>
      </c>
      <c r="S46" s="51">
        <f t="shared" si="22"/>
        <v>188</v>
      </c>
      <c r="T46" s="56">
        <f t="shared" si="22"/>
        <v>225</v>
      </c>
    </row>
    <row r="47" spans="1:20" s="49" customFormat="1" ht="12.75" thickBot="1">
      <c r="A47" s="42"/>
      <c r="B47" s="66" t="s">
        <v>66</v>
      </c>
      <c r="C47" s="44">
        <f aca="true" t="shared" si="23" ref="C47:T47">C46/$C46</f>
        <v>1</v>
      </c>
      <c r="D47" s="45">
        <f t="shared" si="23"/>
        <v>0.035378246142265715</v>
      </c>
      <c r="E47" s="45">
        <f t="shared" si="23"/>
        <v>0.023710952201731274</v>
      </c>
      <c r="F47" s="45">
        <f t="shared" si="23"/>
        <v>0.0323673315769665</v>
      </c>
      <c r="G47" s="45">
        <f t="shared" si="23"/>
        <v>0.03763643206624012</v>
      </c>
      <c r="H47" s="45">
        <f t="shared" si="23"/>
        <v>0.041400075272864136</v>
      </c>
      <c r="I47" s="45">
        <f t="shared" si="23"/>
        <v>0.048927361686112156</v>
      </c>
      <c r="J47" s="46">
        <f t="shared" si="23"/>
        <v>0.059089198343996986</v>
      </c>
      <c r="K47" s="46">
        <f t="shared" si="23"/>
        <v>0.054196462175385776</v>
      </c>
      <c r="L47" s="45">
        <f t="shared" si="23"/>
        <v>0.055701919458035376</v>
      </c>
      <c r="M47" s="45">
        <f t="shared" si="23"/>
        <v>0.05946556266465939</v>
      </c>
      <c r="N47" s="45">
        <f t="shared" si="23"/>
        <v>0.064734663153933</v>
      </c>
      <c r="O47" s="45">
        <f t="shared" si="23"/>
        <v>0.09108016560030109</v>
      </c>
      <c r="P47" s="45">
        <f t="shared" si="23"/>
        <v>0.08204742190440346</v>
      </c>
      <c r="Q47" s="45">
        <f t="shared" si="23"/>
        <v>0.07941287165976665</v>
      </c>
      <c r="R47" s="45">
        <f t="shared" si="23"/>
        <v>0.07941287165976665</v>
      </c>
      <c r="S47" s="45">
        <f t="shared" si="23"/>
        <v>0.07075649228453143</v>
      </c>
      <c r="T47" s="48">
        <f t="shared" si="23"/>
        <v>0.08468197214904027</v>
      </c>
    </row>
    <row r="48" spans="1:20" ht="12">
      <c r="A48" s="12"/>
      <c r="B48" s="70" t="s">
        <v>37</v>
      </c>
      <c r="C48" s="74">
        <f>SUM(D48:T48)</f>
        <v>1677</v>
      </c>
      <c r="D48" s="71">
        <v>74</v>
      </c>
      <c r="E48" s="52">
        <v>69</v>
      </c>
      <c r="F48" s="52">
        <v>70</v>
      </c>
      <c r="G48" s="52">
        <v>66</v>
      </c>
      <c r="H48" s="52">
        <v>58</v>
      </c>
      <c r="I48" s="52">
        <v>94</v>
      </c>
      <c r="J48" s="52">
        <v>127</v>
      </c>
      <c r="K48" s="63">
        <v>111</v>
      </c>
      <c r="L48" s="57">
        <v>83</v>
      </c>
      <c r="M48" s="52">
        <v>98</v>
      </c>
      <c r="N48" s="52">
        <v>130</v>
      </c>
      <c r="O48" s="52">
        <v>163</v>
      </c>
      <c r="P48" s="52">
        <v>97</v>
      </c>
      <c r="Q48" s="52">
        <v>115</v>
      </c>
      <c r="R48" s="52">
        <v>123</v>
      </c>
      <c r="S48" s="52">
        <v>104</v>
      </c>
      <c r="T48" s="53">
        <v>95</v>
      </c>
    </row>
    <row r="49" spans="1:20" ht="12">
      <c r="A49" s="18" t="s">
        <v>50</v>
      </c>
      <c r="B49" s="68" t="s">
        <v>39</v>
      </c>
      <c r="C49" s="74">
        <f>SUM(D49:T49)</f>
        <v>1791</v>
      </c>
      <c r="D49" s="72">
        <v>71</v>
      </c>
      <c r="E49" s="54">
        <v>71</v>
      </c>
      <c r="F49" s="54">
        <v>63</v>
      </c>
      <c r="G49" s="54">
        <v>70</v>
      </c>
      <c r="H49" s="54">
        <v>75</v>
      </c>
      <c r="I49" s="54">
        <v>95</v>
      </c>
      <c r="J49" s="54">
        <v>105</v>
      </c>
      <c r="K49" s="61">
        <v>105</v>
      </c>
      <c r="L49" s="58">
        <v>88</v>
      </c>
      <c r="M49" s="54">
        <v>84</v>
      </c>
      <c r="N49" s="54">
        <v>137</v>
      </c>
      <c r="O49" s="54">
        <v>143</v>
      </c>
      <c r="P49" s="54">
        <v>122</v>
      </c>
      <c r="Q49" s="54">
        <v>138</v>
      </c>
      <c r="R49" s="54">
        <v>136</v>
      </c>
      <c r="S49" s="54">
        <v>121</v>
      </c>
      <c r="T49" s="55">
        <v>167</v>
      </c>
    </row>
    <row r="50" spans="1:20" ht="12.75" thickBot="1">
      <c r="A50" s="18"/>
      <c r="B50" s="69" t="s">
        <v>40</v>
      </c>
      <c r="C50" s="75">
        <f aca="true" t="shared" si="24" ref="C50:T50">C48+C49</f>
        <v>3468</v>
      </c>
      <c r="D50" s="73">
        <f t="shared" si="24"/>
        <v>145</v>
      </c>
      <c r="E50" s="51">
        <f t="shared" si="24"/>
        <v>140</v>
      </c>
      <c r="F50" s="51">
        <f t="shared" si="24"/>
        <v>133</v>
      </c>
      <c r="G50" s="51">
        <f t="shared" si="24"/>
        <v>136</v>
      </c>
      <c r="H50" s="51">
        <f t="shared" si="24"/>
        <v>133</v>
      </c>
      <c r="I50" s="51">
        <f t="shared" si="24"/>
        <v>189</v>
      </c>
      <c r="J50" s="51">
        <f t="shared" si="24"/>
        <v>232</v>
      </c>
      <c r="K50" s="62">
        <f t="shared" si="24"/>
        <v>216</v>
      </c>
      <c r="L50" s="59">
        <f t="shared" si="24"/>
        <v>171</v>
      </c>
      <c r="M50" s="51">
        <f t="shared" si="24"/>
        <v>182</v>
      </c>
      <c r="N50" s="51">
        <f t="shared" si="24"/>
        <v>267</v>
      </c>
      <c r="O50" s="51">
        <f t="shared" si="24"/>
        <v>306</v>
      </c>
      <c r="P50" s="51">
        <f t="shared" si="24"/>
        <v>219</v>
      </c>
      <c r="Q50" s="51">
        <f t="shared" si="24"/>
        <v>253</v>
      </c>
      <c r="R50" s="51">
        <f t="shared" si="24"/>
        <v>259</v>
      </c>
      <c r="S50" s="51">
        <f t="shared" si="24"/>
        <v>225</v>
      </c>
      <c r="T50" s="56">
        <f t="shared" si="24"/>
        <v>262</v>
      </c>
    </row>
    <row r="51" spans="1:20" s="49" customFormat="1" ht="12.75" thickBot="1">
      <c r="A51" s="42"/>
      <c r="B51" s="66" t="s">
        <v>66</v>
      </c>
      <c r="C51" s="44">
        <f aca="true" t="shared" si="25" ref="C51:T51">C50/$C50</f>
        <v>1</v>
      </c>
      <c r="D51" s="45">
        <f t="shared" si="25"/>
        <v>0.04181084198385236</v>
      </c>
      <c r="E51" s="45">
        <f t="shared" si="25"/>
        <v>0.040369088811995385</v>
      </c>
      <c r="F51" s="45">
        <f t="shared" si="25"/>
        <v>0.03835063437139562</v>
      </c>
      <c r="G51" s="45">
        <f t="shared" si="25"/>
        <v>0.0392156862745098</v>
      </c>
      <c r="H51" s="45">
        <f t="shared" si="25"/>
        <v>0.03835063437139562</v>
      </c>
      <c r="I51" s="45">
        <f t="shared" si="25"/>
        <v>0.054498269896193774</v>
      </c>
      <c r="J51" s="46">
        <f t="shared" si="25"/>
        <v>0.06689734717416378</v>
      </c>
      <c r="K51" s="46">
        <f t="shared" si="25"/>
        <v>0.06228373702422145</v>
      </c>
      <c r="L51" s="45">
        <f t="shared" si="25"/>
        <v>0.04930795847750865</v>
      </c>
      <c r="M51" s="45">
        <f t="shared" si="25"/>
        <v>0.052479815455594</v>
      </c>
      <c r="N51" s="45">
        <f t="shared" si="25"/>
        <v>0.07698961937716263</v>
      </c>
      <c r="O51" s="45">
        <f t="shared" si="25"/>
        <v>0.08823529411764706</v>
      </c>
      <c r="P51" s="45">
        <f t="shared" si="25"/>
        <v>0.06314878892733564</v>
      </c>
      <c r="Q51" s="45">
        <f t="shared" si="25"/>
        <v>0.0729527104959631</v>
      </c>
      <c r="R51" s="45">
        <f t="shared" si="25"/>
        <v>0.07468281430219147</v>
      </c>
      <c r="S51" s="45">
        <f t="shared" si="25"/>
        <v>0.06487889273356401</v>
      </c>
      <c r="T51" s="48">
        <f t="shared" si="25"/>
        <v>0.07554786620530565</v>
      </c>
    </row>
    <row r="52" spans="1:20" ht="12">
      <c r="A52" s="12"/>
      <c r="B52" s="67" t="s">
        <v>37</v>
      </c>
      <c r="C52" s="74">
        <f>SUM(D52:T52)</f>
        <v>7743</v>
      </c>
      <c r="D52" s="71">
        <v>374</v>
      </c>
      <c r="E52" s="52">
        <v>364</v>
      </c>
      <c r="F52" s="52">
        <v>362</v>
      </c>
      <c r="G52" s="52">
        <v>359</v>
      </c>
      <c r="H52" s="52">
        <v>425</v>
      </c>
      <c r="I52" s="52">
        <v>515</v>
      </c>
      <c r="J52" s="52">
        <v>687</v>
      </c>
      <c r="K52" s="63">
        <v>573</v>
      </c>
      <c r="L52" s="57">
        <v>543</v>
      </c>
      <c r="M52" s="52">
        <v>558</v>
      </c>
      <c r="N52" s="52">
        <v>577</v>
      </c>
      <c r="O52" s="52">
        <v>644</v>
      </c>
      <c r="P52" s="52">
        <v>424</v>
      </c>
      <c r="Q52" s="52">
        <v>418</v>
      </c>
      <c r="R52" s="52">
        <v>374</v>
      </c>
      <c r="S52" s="52">
        <v>265</v>
      </c>
      <c r="T52" s="53">
        <v>281</v>
      </c>
    </row>
    <row r="53" spans="1:20" ht="12">
      <c r="A53" s="18" t="s">
        <v>51</v>
      </c>
      <c r="B53" s="68" t="s">
        <v>39</v>
      </c>
      <c r="C53" s="74">
        <f>SUM(D53:T53)</f>
        <v>7889</v>
      </c>
      <c r="D53" s="72">
        <v>391</v>
      </c>
      <c r="E53" s="54">
        <v>343</v>
      </c>
      <c r="F53" s="54">
        <v>321</v>
      </c>
      <c r="G53" s="54">
        <v>337</v>
      </c>
      <c r="H53" s="54">
        <v>364</v>
      </c>
      <c r="I53" s="54">
        <v>523</v>
      </c>
      <c r="J53" s="54">
        <v>668</v>
      </c>
      <c r="K53" s="61">
        <v>518</v>
      </c>
      <c r="L53" s="58">
        <v>464</v>
      </c>
      <c r="M53" s="54">
        <v>495</v>
      </c>
      <c r="N53" s="54">
        <v>547</v>
      </c>
      <c r="O53" s="54">
        <v>659</v>
      </c>
      <c r="P53" s="54">
        <v>500</v>
      </c>
      <c r="Q53" s="54">
        <v>473</v>
      </c>
      <c r="R53" s="54">
        <v>428</v>
      </c>
      <c r="S53" s="54">
        <v>369</v>
      </c>
      <c r="T53" s="55">
        <v>489</v>
      </c>
    </row>
    <row r="54" spans="1:20" ht="12.75" thickBot="1">
      <c r="A54" s="18"/>
      <c r="B54" s="69" t="s">
        <v>40</v>
      </c>
      <c r="C54" s="75">
        <f aca="true" t="shared" si="26" ref="C54:T54">C52+C53</f>
        <v>15632</v>
      </c>
      <c r="D54" s="73">
        <f t="shared" si="26"/>
        <v>765</v>
      </c>
      <c r="E54" s="51">
        <f t="shared" si="26"/>
        <v>707</v>
      </c>
      <c r="F54" s="51">
        <f t="shared" si="26"/>
        <v>683</v>
      </c>
      <c r="G54" s="51">
        <f t="shared" si="26"/>
        <v>696</v>
      </c>
      <c r="H54" s="51">
        <f t="shared" si="26"/>
        <v>789</v>
      </c>
      <c r="I54" s="51">
        <f t="shared" si="26"/>
        <v>1038</v>
      </c>
      <c r="J54" s="51">
        <f t="shared" si="26"/>
        <v>1355</v>
      </c>
      <c r="K54" s="62">
        <f t="shared" si="26"/>
        <v>1091</v>
      </c>
      <c r="L54" s="59">
        <f t="shared" si="26"/>
        <v>1007</v>
      </c>
      <c r="M54" s="51">
        <f t="shared" si="26"/>
        <v>1053</v>
      </c>
      <c r="N54" s="51">
        <f t="shared" si="26"/>
        <v>1124</v>
      </c>
      <c r="O54" s="51">
        <f t="shared" si="26"/>
        <v>1303</v>
      </c>
      <c r="P54" s="51">
        <f t="shared" si="26"/>
        <v>924</v>
      </c>
      <c r="Q54" s="51">
        <f t="shared" si="26"/>
        <v>891</v>
      </c>
      <c r="R54" s="51">
        <f t="shared" si="26"/>
        <v>802</v>
      </c>
      <c r="S54" s="51">
        <f t="shared" si="26"/>
        <v>634</v>
      </c>
      <c r="T54" s="56">
        <f t="shared" si="26"/>
        <v>770</v>
      </c>
    </row>
    <row r="55" spans="1:20" s="49" customFormat="1" ht="12.75" thickBot="1">
      <c r="A55" s="42"/>
      <c r="B55" s="66" t="s">
        <v>66</v>
      </c>
      <c r="C55" s="44">
        <f aca="true" t="shared" si="27" ref="C55:T55">C54/$C54</f>
        <v>1</v>
      </c>
      <c r="D55" s="45">
        <f t="shared" si="27"/>
        <v>0.04893807574206755</v>
      </c>
      <c r="E55" s="45">
        <f t="shared" si="27"/>
        <v>0.04522773797338792</v>
      </c>
      <c r="F55" s="45">
        <f t="shared" si="27"/>
        <v>0.04369242579324463</v>
      </c>
      <c r="G55" s="45">
        <f t="shared" si="27"/>
        <v>0.04452405322415558</v>
      </c>
      <c r="H55" s="45">
        <f t="shared" si="27"/>
        <v>0.05047338792221085</v>
      </c>
      <c r="I55" s="45">
        <f t="shared" si="27"/>
        <v>0.06640225179119755</v>
      </c>
      <c r="J55" s="46">
        <f t="shared" si="27"/>
        <v>0.0866811668372569</v>
      </c>
      <c r="K55" s="46">
        <f t="shared" si="27"/>
        <v>0.06979273285568066</v>
      </c>
      <c r="L55" s="45">
        <f t="shared" si="27"/>
        <v>0.06441914022517913</v>
      </c>
      <c r="M55" s="45">
        <f t="shared" si="27"/>
        <v>0.0673618219037871</v>
      </c>
      <c r="N55" s="45">
        <f t="shared" si="27"/>
        <v>0.07190378710337769</v>
      </c>
      <c r="O55" s="45">
        <f t="shared" si="27"/>
        <v>0.0833546571136131</v>
      </c>
      <c r="P55" s="45">
        <f t="shared" si="27"/>
        <v>0.059109518935516886</v>
      </c>
      <c r="Q55" s="45">
        <f t="shared" si="27"/>
        <v>0.056998464687819855</v>
      </c>
      <c r="R55" s="45">
        <f t="shared" si="27"/>
        <v>0.0513050153531218</v>
      </c>
      <c r="S55" s="45">
        <f t="shared" si="27"/>
        <v>0.04055783009211873</v>
      </c>
      <c r="T55" s="48">
        <f t="shared" si="27"/>
        <v>0.04925793244626407</v>
      </c>
    </row>
    <row r="56" spans="1:20" ht="12">
      <c r="A56" s="12"/>
      <c r="B56" s="70" t="s">
        <v>37</v>
      </c>
      <c r="C56" s="74">
        <f>SUM(D56:T56)</f>
        <v>3417</v>
      </c>
      <c r="D56" s="71">
        <v>163</v>
      </c>
      <c r="E56" s="52">
        <v>167</v>
      </c>
      <c r="F56" s="52">
        <v>132</v>
      </c>
      <c r="G56" s="52">
        <v>176</v>
      </c>
      <c r="H56" s="52">
        <v>162</v>
      </c>
      <c r="I56" s="52">
        <v>216</v>
      </c>
      <c r="J56" s="52">
        <v>284</v>
      </c>
      <c r="K56" s="63">
        <v>224</v>
      </c>
      <c r="L56" s="57">
        <v>212</v>
      </c>
      <c r="M56" s="52">
        <v>212</v>
      </c>
      <c r="N56" s="52">
        <v>240</v>
      </c>
      <c r="O56" s="52">
        <v>272</v>
      </c>
      <c r="P56" s="52">
        <v>187</v>
      </c>
      <c r="Q56" s="52">
        <v>216</v>
      </c>
      <c r="R56" s="52">
        <v>203</v>
      </c>
      <c r="S56" s="52">
        <v>173</v>
      </c>
      <c r="T56" s="53">
        <v>178</v>
      </c>
    </row>
    <row r="57" spans="1:20" ht="12">
      <c r="A57" s="18" t="s">
        <v>52</v>
      </c>
      <c r="B57" s="68" t="s">
        <v>39</v>
      </c>
      <c r="C57" s="74">
        <f>SUM(D57:T57)</f>
        <v>3619</v>
      </c>
      <c r="D57" s="72">
        <v>168</v>
      </c>
      <c r="E57" s="54">
        <v>177</v>
      </c>
      <c r="F57" s="54">
        <v>174</v>
      </c>
      <c r="G57" s="54">
        <v>165</v>
      </c>
      <c r="H57" s="54">
        <v>118</v>
      </c>
      <c r="I57" s="54">
        <v>173</v>
      </c>
      <c r="J57" s="54">
        <v>251</v>
      </c>
      <c r="K57" s="61">
        <v>211</v>
      </c>
      <c r="L57" s="58">
        <v>204</v>
      </c>
      <c r="M57" s="54">
        <v>197</v>
      </c>
      <c r="N57" s="54">
        <v>241</v>
      </c>
      <c r="O57" s="54">
        <v>246</v>
      </c>
      <c r="P57" s="54">
        <v>248</v>
      </c>
      <c r="Q57" s="54">
        <v>238</v>
      </c>
      <c r="R57" s="54">
        <v>232</v>
      </c>
      <c r="S57" s="54">
        <v>221</v>
      </c>
      <c r="T57" s="55">
        <v>355</v>
      </c>
    </row>
    <row r="58" spans="1:20" ht="12.75" thickBot="1">
      <c r="A58" s="18"/>
      <c r="B58" s="69" t="s">
        <v>40</v>
      </c>
      <c r="C58" s="75">
        <f aca="true" t="shared" si="28" ref="C58:T58">C56+C57</f>
        <v>7036</v>
      </c>
      <c r="D58" s="73">
        <f t="shared" si="28"/>
        <v>331</v>
      </c>
      <c r="E58" s="51">
        <f t="shared" si="28"/>
        <v>344</v>
      </c>
      <c r="F58" s="51">
        <f t="shared" si="28"/>
        <v>306</v>
      </c>
      <c r="G58" s="51">
        <f t="shared" si="28"/>
        <v>341</v>
      </c>
      <c r="H58" s="51">
        <f t="shared" si="28"/>
        <v>280</v>
      </c>
      <c r="I58" s="51">
        <f t="shared" si="28"/>
        <v>389</v>
      </c>
      <c r="J58" s="51">
        <f t="shared" si="28"/>
        <v>535</v>
      </c>
      <c r="K58" s="62">
        <f t="shared" si="28"/>
        <v>435</v>
      </c>
      <c r="L58" s="59">
        <f t="shared" si="28"/>
        <v>416</v>
      </c>
      <c r="M58" s="51">
        <f t="shared" si="28"/>
        <v>409</v>
      </c>
      <c r="N58" s="51">
        <f t="shared" si="28"/>
        <v>481</v>
      </c>
      <c r="O58" s="51">
        <f t="shared" si="28"/>
        <v>518</v>
      </c>
      <c r="P58" s="51">
        <f t="shared" si="28"/>
        <v>435</v>
      </c>
      <c r="Q58" s="51">
        <f t="shared" si="28"/>
        <v>454</v>
      </c>
      <c r="R58" s="51">
        <f t="shared" si="28"/>
        <v>435</v>
      </c>
      <c r="S58" s="51">
        <f t="shared" si="28"/>
        <v>394</v>
      </c>
      <c r="T58" s="56">
        <f t="shared" si="28"/>
        <v>533</v>
      </c>
    </row>
    <row r="59" spans="1:20" s="49" customFormat="1" ht="12.75" thickBot="1">
      <c r="A59" s="42"/>
      <c r="B59" s="66" t="s">
        <v>66</v>
      </c>
      <c r="C59" s="44">
        <f aca="true" t="shared" si="29" ref="C59:T59">C58/$C58</f>
        <v>1</v>
      </c>
      <c r="D59" s="45">
        <f t="shared" si="29"/>
        <v>0.047043774872086414</v>
      </c>
      <c r="E59" s="45">
        <f t="shared" si="29"/>
        <v>0.0488914155770324</v>
      </c>
      <c r="F59" s="45">
        <f t="shared" si="29"/>
        <v>0.0434906196702672</v>
      </c>
      <c r="G59" s="45">
        <f t="shared" si="29"/>
        <v>0.0484650369528141</v>
      </c>
      <c r="H59" s="45">
        <f t="shared" si="29"/>
        <v>0.039795338260375214</v>
      </c>
      <c r="I59" s="45">
        <f t="shared" si="29"/>
        <v>0.055287094940306994</v>
      </c>
      <c r="J59" s="46">
        <f t="shared" si="29"/>
        <v>0.07603752131893121</v>
      </c>
      <c r="K59" s="46">
        <f t="shared" si="29"/>
        <v>0.061824900511654346</v>
      </c>
      <c r="L59" s="45">
        <f t="shared" si="29"/>
        <v>0.059124502558271744</v>
      </c>
      <c r="M59" s="45">
        <f t="shared" si="29"/>
        <v>0.05812961910176236</v>
      </c>
      <c r="N59" s="45">
        <f t="shared" si="29"/>
        <v>0.06836270608300171</v>
      </c>
      <c r="O59" s="45">
        <f t="shared" si="29"/>
        <v>0.07362137578169414</v>
      </c>
      <c r="P59" s="45">
        <f t="shared" si="29"/>
        <v>0.061824900511654346</v>
      </c>
      <c r="Q59" s="45">
        <f t="shared" si="29"/>
        <v>0.06452529846503695</v>
      </c>
      <c r="R59" s="45">
        <f t="shared" si="29"/>
        <v>0.061824900511654346</v>
      </c>
      <c r="S59" s="45">
        <f t="shared" si="29"/>
        <v>0.055997725980670834</v>
      </c>
      <c r="T59" s="48">
        <f t="shared" si="29"/>
        <v>0.07575326890278568</v>
      </c>
    </row>
    <row r="60" spans="1:20" ht="12">
      <c r="A60" s="12"/>
      <c r="B60" s="67" t="s">
        <v>37</v>
      </c>
      <c r="C60" s="74">
        <f>SUM(D60:T60)</f>
        <v>7613</v>
      </c>
      <c r="D60" s="71">
        <v>297</v>
      </c>
      <c r="E60" s="52">
        <v>363</v>
      </c>
      <c r="F60" s="52">
        <v>403</v>
      </c>
      <c r="G60" s="52">
        <v>363</v>
      </c>
      <c r="H60" s="52">
        <v>360</v>
      </c>
      <c r="I60" s="52">
        <v>362</v>
      </c>
      <c r="J60" s="52">
        <v>502</v>
      </c>
      <c r="K60" s="63">
        <v>491</v>
      </c>
      <c r="L60" s="57">
        <v>478</v>
      </c>
      <c r="M60" s="52">
        <v>465</v>
      </c>
      <c r="N60" s="52">
        <v>600</v>
      </c>
      <c r="O60" s="52">
        <v>647</v>
      </c>
      <c r="P60" s="52">
        <v>510</v>
      </c>
      <c r="Q60" s="52">
        <v>564</v>
      </c>
      <c r="R60" s="52">
        <v>544</v>
      </c>
      <c r="S60" s="52">
        <v>385</v>
      </c>
      <c r="T60" s="53">
        <v>279</v>
      </c>
    </row>
    <row r="61" spans="1:20" ht="12">
      <c r="A61" s="18" t="s">
        <v>53</v>
      </c>
      <c r="B61" s="68" t="s">
        <v>39</v>
      </c>
      <c r="C61" s="74">
        <f>SUM(D61:T61)</f>
        <v>8741</v>
      </c>
      <c r="D61" s="72">
        <v>326</v>
      </c>
      <c r="E61" s="54">
        <v>321</v>
      </c>
      <c r="F61" s="54">
        <v>408</v>
      </c>
      <c r="G61" s="54">
        <v>368</v>
      </c>
      <c r="H61" s="54">
        <v>364</v>
      </c>
      <c r="I61" s="54">
        <v>374</v>
      </c>
      <c r="J61" s="54">
        <v>499</v>
      </c>
      <c r="K61" s="61">
        <v>518</v>
      </c>
      <c r="L61" s="58">
        <v>486</v>
      </c>
      <c r="M61" s="54">
        <v>494</v>
      </c>
      <c r="N61" s="54">
        <v>587</v>
      </c>
      <c r="O61" s="54">
        <v>739</v>
      </c>
      <c r="P61" s="54">
        <v>663</v>
      </c>
      <c r="Q61" s="54">
        <v>735</v>
      </c>
      <c r="R61" s="54">
        <v>608</v>
      </c>
      <c r="S61" s="54">
        <v>541</v>
      </c>
      <c r="T61" s="55">
        <v>710</v>
      </c>
    </row>
    <row r="62" spans="1:20" ht="12.75" thickBot="1">
      <c r="A62" s="18"/>
      <c r="B62" s="69" t="s">
        <v>40</v>
      </c>
      <c r="C62" s="75">
        <f aca="true" t="shared" si="30" ref="C62:T62">C60+C61</f>
        <v>16354</v>
      </c>
      <c r="D62" s="73">
        <f t="shared" si="30"/>
        <v>623</v>
      </c>
      <c r="E62" s="51">
        <f t="shared" si="30"/>
        <v>684</v>
      </c>
      <c r="F62" s="51">
        <f t="shared" si="30"/>
        <v>811</v>
      </c>
      <c r="G62" s="51">
        <f t="shared" si="30"/>
        <v>731</v>
      </c>
      <c r="H62" s="51">
        <f t="shared" si="30"/>
        <v>724</v>
      </c>
      <c r="I62" s="51">
        <f t="shared" si="30"/>
        <v>736</v>
      </c>
      <c r="J62" s="51">
        <f t="shared" si="30"/>
        <v>1001</v>
      </c>
      <c r="K62" s="62">
        <f t="shared" si="30"/>
        <v>1009</v>
      </c>
      <c r="L62" s="59">
        <f t="shared" si="30"/>
        <v>964</v>
      </c>
      <c r="M62" s="51">
        <f t="shared" si="30"/>
        <v>959</v>
      </c>
      <c r="N62" s="51">
        <f t="shared" si="30"/>
        <v>1187</v>
      </c>
      <c r="O62" s="51">
        <f t="shared" si="30"/>
        <v>1386</v>
      </c>
      <c r="P62" s="51">
        <f t="shared" si="30"/>
        <v>1173</v>
      </c>
      <c r="Q62" s="51">
        <f t="shared" si="30"/>
        <v>1299</v>
      </c>
      <c r="R62" s="51">
        <f t="shared" si="30"/>
        <v>1152</v>
      </c>
      <c r="S62" s="51">
        <f t="shared" si="30"/>
        <v>926</v>
      </c>
      <c r="T62" s="56">
        <f t="shared" si="30"/>
        <v>989</v>
      </c>
    </row>
    <row r="63" spans="1:20" s="49" customFormat="1" ht="12.75" thickBot="1">
      <c r="A63" s="42"/>
      <c r="B63" s="66" t="s">
        <v>66</v>
      </c>
      <c r="C63" s="44">
        <f aca="true" t="shared" si="31" ref="C63:T63">C62/$C62</f>
        <v>1</v>
      </c>
      <c r="D63" s="45">
        <f t="shared" si="31"/>
        <v>0.03809465574171456</v>
      </c>
      <c r="E63" s="45">
        <f t="shared" si="31"/>
        <v>0.04182463005992418</v>
      </c>
      <c r="F63" s="45">
        <f t="shared" si="31"/>
        <v>0.04959031429619665</v>
      </c>
      <c r="G63" s="45">
        <f t="shared" si="31"/>
        <v>0.0446985446985447</v>
      </c>
      <c r="H63" s="45">
        <f t="shared" si="31"/>
        <v>0.04427051485875015</v>
      </c>
      <c r="I63" s="45">
        <f t="shared" si="31"/>
        <v>0.045004280298397946</v>
      </c>
      <c r="J63" s="46">
        <f t="shared" si="31"/>
        <v>0.06120826709062003</v>
      </c>
      <c r="K63" s="46">
        <f t="shared" si="31"/>
        <v>0.06169744405038523</v>
      </c>
      <c r="L63" s="45">
        <f t="shared" si="31"/>
        <v>0.058945823651706</v>
      </c>
      <c r="M63" s="45">
        <f t="shared" si="31"/>
        <v>0.05864008805185276</v>
      </c>
      <c r="N63" s="45">
        <f t="shared" si="31"/>
        <v>0.07258163140516082</v>
      </c>
      <c r="O63" s="45">
        <f t="shared" si="31"/>
        <v>0.08474990827932004</v>
      </c>
      <c r="P63" s="45">
        <f t="shared" si="31"/>
        <v>0.07172557172557173</v>
      </c>
      <c r="Q63" s="45">
        <f t="shared" si="31"/>
        <v>0.07943010884187354</v>
      </c>
      <c r="R63" s="45">
        <f t="shared" si="31"/>
        <v>0.0704414822061881</v>
      </c>
      <c r="S63" s="45">
        <f t="shared" si="31"/>
        <v>0.05662223309282133</v>
      </c>
      <c r="T63" s="48">
        <f t="shared" si="31"/>
        <v>0.06047450165097224</v>
      </c>
    </row>
    <row r="64" spans="1:20" ht="12">
      <c r="A64" s="12"/>
      <c r="B64" s="70" t="s">
        <v>37</v>
      </c>
      <c r="C64" s="74">
        <f>SUM(D64:T64)</f>
        <v>946</v>
      </c>
      <c r="D64" s="71">
        <v>41</v>
      </c>
      <c r="E64" s="52">
        <v>49</v>
      </c>
      <c r="F64" s="52">
        <v>46</v>
      </c>
      <c r="G64" s="52">
        <v>44</v>
      </c>
      <c r="H64" s="52">
        <v>33</v>
      </c>
      <c r="I64" s="52">
        <v>47</v>
      </c>
      <c r="J64" s="52">
        <v>60</v>
      </c>
      <c r="K64" s="63">
        <v>42</v>
      </c>
      <c r="L64" s="57">
        <v>59</v>
      </c>
      <c r="M64" s="52">
        <v>68</v>
      </c>
      <c r="N64" s="52">
        <v>83</v>
      </c>
      <c r="O64" s="52">
        <v>71</v>
      </c>
      <c r="P64" s="52">
        <v>68</v>
      </c>
      <c r="Q64" s="52">
        <v>53</v>
      </c>
      <c r="R64" s="52">
        <v>70</v>
      </c>
      <c r="S64" s="52">
        <v>54</v>
      </c>
      <c r="T64" s="53">
        <v>58</v>
      </c>
    </row>
    <row r="65" spans="1:20" ht="12">
      <c r="A65" s="18" t="s">
        <v>54</v>
      </c>
      <c r="B65" s="68" t="s">
        <v>39</v>
      </c>
      <c r="C65" s="74">
        <f>SUM(D65:T65)</f>
        <v>1136</v>
      </c>
      <c r="D65" s="72">
        <v>43</v>
      </c>
      <c r="E65" s="54">
        <v>43</v>
      </c>
      <c r="F65" s="54">
        <v>47</v>
      </c>
      <c r="G65" s="54">
        <v>36</v>
      </c>
      <c r="H65" s="54">
        <v>42</v>
      </c>
      <c r="I65" s="54">
        <v>44</v>
      </c>
      <c r="J65" s="54">
        <v>50</v>
      </c>
      <c r="K65" s="61">
        <v>37</v>
      </c>
      <c r="L65" s="58">
        <v>57</v>
      </c>
      <c r="M65" s="54">
        <v>50</v>
      </c>
      <c r="N65" s="54">
        <v>63</v>
      </c>
      <c r="O65" s="54">
        <v>84</v>
      </c>
      <c r="P65" s="54">
        <v>64</v>
      </c>
      <c r="Q65" s="54">
        <v>80</v>
      </c>
      <c r="R65" s="54">
        <v>86</v>
      </c>
      <c r="S65" s="54">
        <v>100</v>
      </c>
      <c r="T65" s="55">
        <v>210</v>
      </c>
    </row>
    <row r="66" spans="1:20" ht="12.75" thickBot="1">
      <c r="A66" s="18"/>
      <c r="B66" s="69" t="s">
        <v>40</v>
      </c>
      <c r="C66" s="75">
        <f aca="true" t="shared" si="32" ref="C66:T66">C64+C65</f>
        <v>2082</v>
      </c>
      <c r="D66" s="73">
        <f t="shared" si="32"/>
        <v>84</v>
      </c>
      <c r="E66" s="51">
        <f t="shared" si="32"/>
        <v>92</v>
      </c>
      <c r="F66" s="51">
        <f t="shared" si="32"/>
        <v>93</v>
      </c>
      <c r="G66" s="51">
        <f t="shared" si="32"/>
        <v>80</v>
      </c>
      <c r="H66" s="51">
        <f t="shared" si="32"/>
        <v>75</v>
      </c>
      <c r="I66" s="51">
        <f t="shared" si="32"/>
        <v>91</v>
      </c>
      <c r="J66" s="51">
        <f t="shared" si="32"/>
        <v>110</v>
      </c>
      <c r="K66" s="62">
        <f t="shared" si="32"/>
        <v>79</v>
      </c>
      <c r="L66" s="59">
        <f t="shared" si="32"/>
        <v>116</v>
      </c>
      <c r="M66" s="51">
        <f t="shared" si="32"/>
        <v>118</v>
      </c>
      <c r="N66" s="51">
        <f t="shared" si="32"/>
        <v>146</v>
      </c>
      <c r="O66" s="51">
        <f t="shared" si="32"/>
        <v>155</v>
      </c>
      <c r="P66" s="51">
        <f t="shared" si="32"/>
        <v>132</v>
      </c>
      <c r="Q66" s="51">
        <f t="shared" si="32"/>
        <v>133</v>
      </c>
      <c r="R66" s="51">
        <f t="shared" si="32"/>
        <v>156</v>
      </c>
      <c r="S66" s="51">
        <f t="shared" si="32"/>
        <v>154</v>
      </c>
      <c r="T66" s="56">
        <f t="shared" si="32"/>
        <v>268</v>
      </c>
    </row>
    <row r="67" spans="1:20" s="49" customFormat="1" ht="12.75" thickBot="1">
      <c r="A67" s="42"/>
      <c r="B67" s="66" t="s">
        <v>66</v>
      </c>
      <c r="C67" s="44">
        <f aca="true" t="shared" si="33" ref="C67:T67">C66/$C66</f>
        <v>1</v>
      </c>
      <c r="D67" s="45">
        <f t="shared" si="33"/>
        <v>0.040345821325648415</v>
      </c>
      <c r="E67" s="45">
        <f t="shared" si="33"/>
        <v>0.04418828049951969</v>
      </c>
      <c r="F67" s="45">
        <f t="shared" si="33"/>
        <v>0.0446685878962536</v>
      </c>
      <c r="G67" s="45">
        <f t="shared" si="33"/>
        <v>0.03842459173871278</v>
      </c>
      <c r="H67" s="45">
        <f t="shared" si="33"/>
        <v>0.03602305475504323</v>
      </c>
      <c r="I67" s="45">
        <f t="shared" si="33"/>
        <v>0.043707973102785784</v>
      </c>
      <c r="J67" s="46">
        <f t="shared" si="33"/>
        <v>0.052833813640730067</v>
      </c>
      <c r="K67" s="46">
        <f t="shared" si="33"/>
        <v>0.037944284341978864</v>
      </c>
      <c r="L67" s="45">
        <f t="shared" si="33"/>
        <v>0.05571565802113353</v>
      </c>
      <c r="M67" s="45">
        <f t="shared" si="33"/>
        <v>0.056676272814601344</v>
      </c>
      <c r="N67" s="45">
        <f t="shared" si="33"/>
        <v>0.07012487992315082</v>
      </c>
      <c r="O67" s="45">
        <f t="shared" si="33"/>
        <v>0.074447646493756</v>
      </c>
      <c r="P67" s="45">
        <f t="shared" si="33"/>
        <v>0.06340057636887608</v>
      </c>
      <c r="Q67" s="45">
        <f t="shared" si="33"/>
        <v>0.06388088376560999</v>
      </c>
      <c r="R67" s="45">
        <f t="shared" si="33"/>
        <v>0.07492795389048991</v>
      </c>
      <c r="S67" s="45">
        <f t="shared" si="33"/>
        <v>0.07396733909702209</v>
      </c>
      <c r="T67" s="48">
        <f t="shared" si="33"/>
        <v>0.1287223823246878</v>
      </c>
    </row>
    <row r="68" spans="1:20" ht="12">
      <c r="A68" s="12"/>
      <c r="B68" s="67" t="s">
        <v>37</v>
      </c>
      <c r="C68" s="74">
        <f>SUM(D68:T68)</f>
        <v>519</v>
      </c>
      <c r="D68" s="71">
        <v>14</v>
      </c>
      <c r="E68" s="52">
        <v>26</v>
      </c>
      <c r="F68" s="52">
        <v>18</v>
      </c>
      <c r="G68" s="52">
        <v>17</v>
      </c>
      <c r="H68" s="52">
        <v>20</v>
      </c>
      <c r="I68" s="52">
        <v>19</v>
      </c>
      <c r="J68" s="52">
        <v>28</v>
      </c>
      <c r="K68" s="63">
        <v>36</v>
      </c>
      <c r="L68" s="57">
        <v>27</v>
      </c>
      <c r="M68" s="52">
        <v>29</v>
      </c>
      <c r="N68" s="52">
        <v>51</v>
      </c>
      <c r="O68" s="52">
        <v>51</v>
      </c>
      <c r="P68" s="52">
        <v>35</v>
      </c>
      <c r="Q68" s="52">
        <v>31</v>
      </c>
      <c r="R68" s="52">
        <v>44</v>
      </c>
      <c r="S68" s="52">
        <v>38</v>
      </c>
      <c r="T68" s="53">
        <v>35</v>
      </c>
    </row>
    <row r="69" spans="1:20" ht="12">
      <c r="A69" s="18" t="s">
        <v>55</v>
      </c>
      <c r="B69" s="68" t="s">
        <v>39</v>
      </c>
      <c r="C69" s="74">
        <f>SUM(D69:T69)</f>
        <v>615</v>
      </c>
      <c r="D69" s="72">
        <v>17</v>
      </c>
      <c r="E69" s="54">
        <v>9</v>
      </c>
      <c r="F69" s="54">
        <v>18</v>
      </c>
      <c r="G69" s="54">
        <v>18</v>
      </c>
      <c r="H69" s="54">
        <v>15</v>
      </c>
      <c r="I69" s="54">
        <v>26</v>
      </c>
      <c r="J69" s="54">
        <v>30</v>
      </c>
      <c r="K69" s="61">
        <v>31</v>
      </c>
      <c r="L69" s="58">
        <v>22</v>
      </c>
      <c r="M69" s="54">
        <v>34</v>
      </c>
      <c r="N69" s="54">
        <v>47</v>
      </c>
      <c r="O69" s="54">
        <v>45</v>
      </c>
      <c r="P69" s="54">
        <v>35</v>
      </c>
      <c r="Q69" s="54">
        <v>55</v>
      </c>
      <c r="R69" s="54">
        <v>51</v>
      </c>
      <c r="S69" s="54">
        <v>59</v>
      </c>
      <c r="T69" s="55">
        <v>103</v>
      </c>
    </row>
    <row r="70" spans="1:20" ht="12.75" thickBot="1">
      <c r="A70" s="18"/>
      <c r="B70" s="69" t="s">
        <v>40</v>
      </c>
      <c r="C70" s="75">
        <f aca="true" t="shared" si="34" ref="C70:T70">C68+C69</f>
        <v>1134</v>
      </c>
      <c r="D70" s="73">
        <f t="shared" si="34"/>
        <v>31</v>
      </c>
      <c r="E70" s="51">
        <f t="shared" si="34"/>
        <v>35</v>
      </c>
      <c r="F70" s="51">
        <f t="shared" si="34"/>
        <v>36</v>
      </c>
      <c r="G70" s="51">
        <f t="shared" si="34"/>
        <v>35</v>
      </c>
      <c r="H70" s="51">
        <f t="shared" si="34"/>
        <v>35</v>
      </c>
      <c r="I70" s="51">
        <f t="shared" si="34"/>
        <v>45</v>
      </c>
      <c r="J70" s="51">
        <f t="shared" si="34"/>
        <v>58</v>
      </c>
      <c r="K70" s="62">
        <f t="shared" si="34"/>
        <v>67</v>
      </c>
      <c r="L70" s="59">
        <f t="shared" si="34"/>
        <v>49</v>
      </c>
      <c r="M70" s="51">
        <f t="shared" si="34"/>
        <v>63</v>
      </c>
      <c r="N70" s="51">
        <f t="shared" si="34"/>
        <v>98</v>
      </c>
      <c r="O70" s="51">
        <f t="shared" si="34"/>
        <v>96</v>
      </c>
      <c r="P70" s="51">
        <f t="shared" si="34"/>
        <v>70</v>
      </c>
      <c r="Q70" s="51">
        <f t="shared" si="34"/>
        <v>86</v>
      </c>
      <c r="R70" s="51">
        <f t="shared" si="34"/>
        <v>95</v>
      </c>
      <c r="S70" s="51">
        <f t="shared" si="34"/>
        <v>97</v>
      </c>
      <c r="T70" s="56">
        <f t="shared" si="34"/>
        <v>138</v>
      </c>
    </row>
    <row r="71" spans="1:20" s="49" customFormat="1" ht="12.75" thickBot="1">
      <c r="A71" s="42"/>
      <c r="B71" s="66" t="s">
        <v>66</v>
      </c>
      <c r="C71" s="44">
        <f aca="true" t="shared" si="35" ref="C71:T71">C70/$C70</f>
        <v>1</v>
      </c>
      <c r="D71" s="45">
        <f t="shared" si="35"/>
        <v>0.027336860670194002</v>
      </c>
      <c r="E71" s="45">
        <f t="shared" si="35"/>
        <v>0.030864197530864196</v>
      </c>
      <c r="F71" s="45">
        <f t="shared" si="35"/>
        <v>0.031746031746031744</v>
      </c>
      <c r="G71" s="45">
        <f t="shared" si="35"/>
        <v>0.030864197530864196</v>
      </c>
      <c r="H71" s="45">
        <f t="shared" si="35"/>
        <v>0.030864197530864196</v>
      </c>
      <c r="I71" s="45">
        <f t="shared" si="35"/>
        <v>0.03968253968253968</v>
      </c>
      <c r="J71" s="46">
        <f t="shared" si="35"/>
        <v>0.05114638447971781</v>
      </c>
      <c r="K71" s="46">
        <f t="shared" si="35"/>
        <v>0.059082892416225746</v>
      </c>
      <c r="L71" s="45">
        <f t="shared" si="35"/>
        <v>0.043209876543209874</v>
      </c>
      <c r="M71" s="45">
        <f t="shared" si="35"/>
        <v>0.05555555555555555</v>
      </c>
      <c r="N71" s="45">
        <f t="shared" si="35"/>
        <v>0.08641975308641975</v>
      </c>
      <c r="O71" s="45">
        <f t="shared" si="35"/>
        <v>0.08465608465608465</v>
      </c>
      <c r="P71" s="45">
        <f t="shared" si="35"/>
        <v>0.06172839506172839</v>
      </c>
      <c r="Q71" s="45">
        <f t="shared" si="35"/>
        <v>0.07583774250440917</v>
      </c>
      <c r="R71" s="45">
        <f t="shared" si="35"/>
        <v>0.0837742504409171</v>
      </c>
      <c r="S71" s="45">
        <f t="shared" si="35"/>
        <v>0.0855379188712522</v>
      </c>
      <c r="T71" s="48">
        <f t="shared" si="35"/>
        <v>0.12169312169312169</v>
      </c>
    </row>
    <row r="72" spans="1:20" ht="12">
      <c r="A72" s="12"/>
      <c r="B72" s="70" t="s">
        <v>37</v>
      </c>
      <c r="C72" s="74">
        <f>SUM(D72:T72)</f>
        <v>1403</v>
      </c>
      <c r="D72" s="71">
        <v>40</v>
      </c>
      <c r="E72" s="52">
        <v>56</v>
      </c>
      <c r="F72" s="52">
        <v>52</v>
      </c>
      <c r="G72" s="52">
        <v>49</v>
      </c>
      <c r="H72" s="52">
        <v>49</v>
      </c>
      <c r="I72" s="52">
        <v>55</v>
      </c>
      <c r="J72" s="52">
        <v>74</v>
      </c>
      <c r="K72" s="63">
        <v>84</v>
      </c>
      <c r="L72" s="57">
        <v>72</v>
      </c>
      <c r="M72" s="52">
        <v>82</v>
      </c>
      <c r="N72" s="52">
        <v>96</v>
      </c>
      <c r="O72" s="52">
        <v>136</v>
      </c>
      <c r="P72" s="52">
        <v>94</v>
      </c>
      <c r="Q72" s="52">
        <v>97</v>
      </c>
      <c r="R72" s="52">
        <v>121</v>
      </c>
      <c r="S72" s="52">
        <v>121</v>
      </c>
      <c r="T72" s="53">
        <v>125</v>
      </c>
    </row>
    <row r="73" spans="1:20" ht="12">
      <c r="A73" s="18" t="s">
        <v>56</v>
      </c>
      <c r="B73" s="68" t="s">
        <v>39</v>
      </c>
      <c r="C73" s="74">
        <f>SUM(D73:T73)</f>
        <v>1606</v>
      </c>
      <c r="D73" s="72">
        <v>42</v>
      </c>
      <c r="E73" s="54">
        <v>38</v>
      </c>
      <c r="F73" s="54">
        <v>46</v>
      </c>
      <c r="G73" s="54">
        <v>54</v>
      </c>
      <c r="H73" s="54">
        <v>46</v>
      </c>
      <c r="I73" s="54">
        <v>43</v>
      </c>
      <c r="J73" s="54">
        <v>75</v>
      </c>
      <c r="K73" s="61">
        <v>79</v>
      </c>
      <c r="L73" s="58">
        <v>62</v>
      </c>
      <c r="M73" s="54">
        <v>75</v>
      </c>
      <c r="N73" s="54">
        <v>113</v>
      </c>
      <c r="O73" s="54">
        <v>144</v>
      </c>
      <c r="P73" s="54">
        <v>117</v>
      </c>
      <c r="Q73" s="54">
        <v>155</v>
      </c>
      <c r="R73" s="54">
        <v>162</v>
      </c>
      <c r="S73" s="54">
        <v>137</v>
      </c>
      <c r="T73" s="55">
        <v>218</v>
      </c>
    </row>
    <row r="74" spans="1:20" ht="12.75" thickBot="1">
      <c r="A74" s="18"/>
      <c r="B74" s="69" t="s">
        <v>40</v>
      </c>
      <c r="C74" s="75">
        <f aca="true" t="shared" si="36" ref="C74:T74">C72+C73</f>
        <v>3009</v>
      </c>
      <c r="D74" s="73">
        <f t="shared" si="36"/>
        <v>82</v>
      </c>
      <c r="E74" s="51">
        <f t="shared" si="36"/>
        <v>94</v>
      </c>
      <c r="F74" s="51">
        <f t="shared" si="36"/>
        <v>98</v>
      </c>
      <c r="G74" s="51">
        <f t="shared" si="36"/>
        <v>103</v>
      </c>
      <c r="H74" s="51">
        <f t="shared" si="36"/>
        <v>95</v>
      </c>
      <c r="I74" s="51">
        <f t="shared" si="36"/>
        <v>98</v>
      </c>
      <c r="J74" s="51">
        <f t="shared" si="36"/>
        <v>149</v>
      </c>
      <c r="K74" s="62">
        <f t="shared" si="36"/>
        <v>163</v>
      </c>
      <c r="L74" s="59">
        <f t="shared" si="36"/>
        <v>134</v>
      </c>
      <c r="M74" s="51">
        <f t="shared" si="36"/>
        <v>157</v>
      </c>
      <c r="N74" s="51">
        <f t="shared" si="36"/>
        <v>209</v>
      </c>
      <c r="O74" s="51">
        <f t="shared" si="36"/>
        <v>280</v>
      </c>
      <c r="P74" s="51">
        <f t="shared" si="36"/>
        <v>211</v>
      </c>
      <c r="Q74" s="51">
        <f t="shared" si="36"/>
        <v>252</v>
      </c>
      <c r="R74" s="51">
        <f t="shared" si="36"/>
        <v>283</v>
      </c>
      <c r="S74" s="51">
        <f t="shared" si="36"/>
        <v>258</v>
      </c>
      <c r="T74" s="56">
        <f t="shared" si="36"/>
        <v>343</v>
      </c>
    </row>
    <row r="75" spans="1:20" s="49" customFormat="1" ht="12.75" thickBot="1">
      <c r="A75" s="42"/>
      <c r="B75" s="66" t="s">
        <v>66</v>
      </c>
      <c r="C75" s="44">
        <f aca="true" t="shared" si="37" ref="C75:T75">C74/$C74</f>
        <v>1</v>
      </c>
      <c r="D75" s="45">
        <f t="shared" si="37"/>
        <v>0.02725157859754071</v>
      </c>
      <c r="E75" s="45">
        <f t="shared" si="37"/>
        <v>0.031239614489863742</v>
      </c>
      <c r="F75" s="45">
        <f t="shared" si="37"/>
        <v>0.03256895978730475</v>
      </c>
      <c r="G75" s="45">
        <f t="shared" si="37"/>
        <v>0.03423064140910601</v>
      </c>
      <c r="H75" s="45">
        <f t="shared" si="37"/>
        <v>0.031571950814223995</v>
      </c>
      <c r="I75" s="45">
        <f t="shared" si="37"/>
        <v>0.03256895978730475</v>
      </c>
      <c r="J75" s="46">
        <f t="shared" si="37"/>
        <v>0.049518112329677635</v>
      </c>
      <c r="K75" s="46">
        <f t="shared" si="37"/>
        <v>0.05417082087072117</v>
      </c>
      <c r="L75" s="45">
        <f t="shared" si="37"/>
        <v>0.044533067464273844</v>
      </c>
      <c r="M75" s="45">
        <f t="shared" si="37"/>
        <v>0.05217680292455965</v>
      </c>
      <c r="N75" s="45">
        <f t="shared" si="37"/>
        <v>0.06945829179129279</v>
      </c>
      <c r="O75" s="45">
        <f t="shared" si="37"/>
        <v>0.09305417082087072</v>
      </c>
      <c r="P75" s="45">
        <f t="shared" si="37"/>
        <v>0.0701229644400133</v>
      </c>
      <c r="Q75" s="45">
        <f t="shared" si="37"/>
        <v>0.08374875373878365</v>
      </c>
      <c r="R75" s="45">
        <f t="shared" si="37"/>
        <v>0.09405117979395147</v>
      </c>
      <c r="S75" s="45">
        <f t="shared" si="37"/>
        <v>0.08574277168494517</v>
      </c>
      <c r="T75" s="48">
        <f t="shared" si="37"/>
        <v>0.11399135925556664</v>
      </c>
    </row>
    <row r="76" spans="1:20" ht="12">
      <c r="A76" s="12"/>
      <c r="B76" s="67" t="s">
        <v>37</v>
      </c>
      <c r="C76" s="74">
        <f>SUM(D76:T76)</f>
        <v>1989</v>
      </c>
      <c r="D76" s="71">
        <v>46</v>
      </c>
      <c r="E76" s="52">
        <v>59</v>
      </c>
      <c r="F76" s="52">
        <v>74</v>
      </c>
      <c r="G76" s="52">
        <v>87</v>
      </c>
      <c r="H76" s="52">
        <v>99</v>
      </c>
      <c r="I76" s="52">
        <v>105</v>
      </c>
      <c r="J76" s="52">
        <v>117</v>
      </c>
      <c r="K76" s="63">
        <v>119</v>
      </c>
      <c r="L76" s="57">
        <v>119</v>
      </c>
      <c r="M76" s="52">
        <v>137</v>
      </c>
      <c r="N76" s="52">
        <v>163</v>
      </c>
      <c r="O76" s="52">
        <v>143</v>
      </c>
      <c r="P76" s="52">
        <v>135</v>
      </c>
      <c r="Q76" s="52">
        <v>175</v>
      </c>
      <c r="R76" s="52">
        <v>165</v>
      </c>
      <c r="S76" s="52">
        <v>126</v>
      </c>
      <c r="T76" s="53">
        <v>120</v>
      </c>
    </row>
    <row r="77" spans="1:20" ht="12">
      <c r="A77" s="18" t="s">
        <v>57</v>
      </c>
      <c r="B77" s="68" t="s">
        <v>39</v>
      </c>
      <c r="C77" s="74">
        <f>SUM(D77:T77)</f>
        <v>2186</v>
      </c>
      <c r="D77" s="72">
        <v>46</v>
      </c>
      <c r="E77" s="54">
        <v>60</v>
      </c>
      <c r="F77" s="54">
        <v>65</v>
      </c>
      <c r="G77" s="54">
        <v>72</v>
      </c>
      <c r="H77" s="54">
        <v>93</v>
      </c>
      <c r="I77" s="54">
        <v>76</v>
      </c>
      <c r="J77" s="54">
        <v>112</v>
      </c>
      <c r="K77" s="61">
        <v>116</v>
      </c>
      <c r="L77" s="58">
        <v>108</v>
      </c>
      <c r="M77" s="54">
        <v>112</v>
      </c>
      <c r="N77" s="54">
        <v>130</v>
      </c>
      <c r="O77" s="54">
        <v>201</v>
      </c>
      <c r="P77" s="54">
        <v>171</v>
      </c>
      <c r="Q77" s="54">
        <v>206</v>
      </c>
      <c r="R77" s="54">
        <v>219</v>
      </c>
      <c r="S77" s="54">
        <v>150</v>
      </c>
      <c r="T77" s="55">
        <v>249</v>
      </c>
    </row>
    <row r="78" spans="1:20" ht="12.75" thickBot="1">
      <c r="A78" s="18"/>
      <c r="B78" s="69" t="s">
        <v>40</v>
      </c>
      <c r="C78" s="75">
        <f aca="true" t="shared" si="38" ref="C78:T78">C76+C77</f>
        <v>4175</v>
      </c>
      <c r="D78" s="73">
        <f t="shared" si="38"/>
        <v>92</v>
      </c>
      <c r="E78" s="51">
        <f t="shared" si="38"/>
        <v>119</v>
      </c>
      <c r="F78" s="51">
        <f t="shared" si="38"/>
        <v>139</v>
      </c>
      <c r="G78" s="51">
        <f t="shared" si="38"/>
        <v>159</v>
      </c>
      <c r="H78" s="51">
        <f t="shared" si="38"/>
        <v>192</v>
      </c>
      <c r="I78" s="51">
        <f t="shared" si="38"/>
        <v>181</v>
      </c>
      <c r="J78" s="51">
        <f t="shared" si="38"/>
        <v>229</v>
      </c>
      <c r="K78" s="62">
        <f t="shared" si="38"/>
        <v>235</v>
      </c>
      <c r="L78" s="59">
        <f t="shared" si="38"/>
        <v>227</v>
      </c>
      <c r="M78" s="51">
        <f t="shared" si="38"/>
        <v>249</v>
      </c>
      <c r="N78" s="51">
        <f t="shared" si="38"/>
        <v>293</v>
      </c>
      <c r="O78" s="51">
        <f t="shared" si="38"/>
        <v>344</v>
      </c>
      <c r="P78" s="51">
        <f t="shared" si="38"/>
        <v>306</v>
      </c>
      <c r="Q78" s="51">
        <f t="shared" si="38"/>
        <v>381</v>
      </c>
      <c r="R78" s="51">
        <f t="shared" si="38"/>
        <v>384</v>
      </c>
      <c r="S78" s="51">
        <f t="shared" si="38"/>
        <v>276</v>
      </c>
      <c r="T78" s="56">
        <f t="shared" si="38"/>
        <v>369</v>
      </c>
    </row>
    <row r="79" spans="1:20" s="49" customFormat="1" ht="12.75" thickBot="1">
      <c r="A79" s="42"/>
      <c r="B79" s="66" t="s">
        <v>66</v>
      </c>
      <c r="C79" s="44">
        <f aca="true" t="shared" si="39" ref="C79:T79">C78/$C78</f>
        <v>1</v>
      </c>
      <c r="D79" s="45">
        <f t="shared" si="39"/>
        <v>0.022035928143712576</v>
      </c>
      <c r="E79" s="45">
        <f t="shared" si="39"/>
        <v>0.02850299401197605</v>
      </c>
      <c r="F79" s="45">
        <f t="shared" si="39"/>
        <v>0.0332934131736527</v>
      </c>
      <c r="G79" s="45">
        <f t="shared" si="39"/>
        <v>0.03808383233532934</v>
      </c>
      <c r="H79" s="45">
        <f t="shared" si="39"/>
        <v>0.04598802395209581</v>
      </c>
      <c r="I79" s="45">
        <f t="shared" si="39"/>
        <v>0.043353293413173656</v>
      </c>
      <c r="J79" s="46">
        <f t="shared" si="39"/>
        <v>0.05485029940119761</v>
      </c>
      <c r="K79" s="46">
        <f t="shared" si="39"/>
        <v>0.0562874251497006</v>
      </c>
      <c r="L79" s="45">
        <f t="shared" si="39"/>
        <v>0.05437125748502994</v>
      </c>
      <c r="M79" s="45">
        <f t="shared" si="39"/>
        <v>0.05964071856287425</v>
      </c>
      <c r="N79" s="45">
        <f t="shared" si="39"/>
        <v>0.07017964071856288</v>
      </c>
      <c r="O79" s="45">
        <f t="shared" si="39"/>
        <v>0.08239520958083832</v>
      </c>
      <c r="P79" s="45">
        <f t="shared" si="39"/>
        <v>0.07329341317365269</v>
      </c>
      <c r="Q79" s="45">
        <f t="shared" si="39"/>
        <v>0.09125748502994012</v>
      </c>
      <c r="R79" s="45">
        <f t="shared" si="39"/>
        <v>0.09197604790419162</v>
      </c>
      <c r="S79" s="45">
        <f t="shared" si="39"/>
        <v>0.06610778443113773</v>
      </c>
      <c r="T79" s="48">
        <f t="shared" si="39"/>
        <v>0.08838323353293413</v>
      </c>
    </row>
    <row r="80" spans="1:20" ht="12">
      <c r="A80" s="12"/>
      <c r="B80" s="70" t="s">
        <v>37</v>
      </c>
      <c r="C80" s="74">
        <f>SUM(D80:T80)</f>
        <v>1943</v>
      </c>
      <c r="D80" s="71">
        <v>58</v>
      </c>
      <c r="E80" s="52">
        <v>88</v>
      </c>
      <c r="F80" s="52">
        <v>101</v>
      </c>
      <c r="G80" s="52">
        <v>92</v>
      </c>
      <c r="H80" s="52">
        <v>73</v>
      </c>
      <c r="I80" s="52">
        <v>87</v>
      </c>
      <c r="J80" s="52">
        <v>87</v>
      </c>
      <c r="K80" s="63">
        <v>113</v>
      </c>
      <c r="L80" s="57">
        <v>107</v>
      </c>
      <c r="M80" s="52">
        <v>96</v>
      </c>
      <c r="N80" s="52">
        <v>174</v>
      </c>
      <c r="O80" s="52">
        <v>198</v>
      </c>
      <c r="P80" s="52">
        <v>139</v>
      </c>
      <c r="Q80" s="52">
        <v>123</v>
      </c>
      <c r="R80" s="52">
        <v>152</v>
      </c>
      <c r="S80" s="52">
        <v>114</v>
      </c>
      <c r="T80" s="53">
        <v>141</v>
      </c>
    </row>
    <row r="81" spans="1:20" ht="12">
      <c r="A81" s="18" t="s">
        <v>58</v>
      </c>
      <c r="B81" s="68" t="s">
        <v>39</v>
      </c>
      <c r="C81" s="74">
        <f>SUM(D81:T81)</f>
        <v>2066</v>
      </c>
      <c r="D81" s="72">
        <v>56</v>
      </c>
      <c r="E81" s="54">
        <v>58</v>
      </c>
      <c r="F81" s="54">
        <v>96</v>
      </c>
      <c r="G81" s="54">
        <v>83</v>
      </c>
      <c r="H81" s="54">
        <v>68</v>
      </c>
      <c r="I81" s="54">
        <v>67</v>
      </c>
      <c r="J81" s="54">
        <v>101</v>
      </c>
      <c r="K81" s="61">
        <v>94</v>
      </c>
      <c r="L81" s="58">
        <v>101</v>
      </c>
      <c r="M81" s="54">
        <v>99</v>
      </c>
      <c r="N81" s="54">
        <v>154</v>
      </c>
      <c r="O81" s="54">
        <v>198</v>
      </c>
      <c r="P81" s="54">
        <v>154</v>
      </c>
      <c r="Q81" s="54">
        <v>175</v>
      </c>
      <c r="R81" s="54">
        <v>173</v>
      </c>
      <c r="S81" s="54">
        <v>156</v>
      </c>
      <c r="T81" s="55">
        <v>233</v>
      </c>
    </row>
    <row r="82" spans="1:20" ht="12.75" thickBot="1">
      <c r="A82" s="18"/>
      <c r="B82" s="69" t="s">
        <v>40</v>
      </c>
      <c r="C82" s="75">
        <f aca="true" t="shared" si="40" ref="C82:T82">C80+C81</f>
        <v>4009</v>
      </c>
      <c r="D82" s="73">
        <f t="shared" si="40"/>
        <v>114</v>
      </c>
      <c r="E82" s="51">
        <f t="shared" si="40"/>
        <v>146</v>
      </c>
      <c r="F82" s="51">
        <f t="shared" si="40"/>
        <v>197</v>
      </c>
      <c r="G82" s="51">
        <f t="shared" si="40"/>
        <v>175</v>
      </c>
      <c r="H82" s="51">
        <f t="shared" si="40"/>
        <v>141</v>
      </c>
      <c r="I82" s="51">
        <f t="shared" si="40"/>
        <v>154</v>
      </c>
      <c r="J82" s="51">
        <f t="shared" si="40"/>
        <v>188</v>
      </c>
      <c r="K82" s="62">
        <f t="shared" si="40"/>
        <v>207</v>
      </c>
      <c r="L82" s="59">
        <f t="shared" si="40"/>
        <v>208</v>
      </c>
      <c r="M82" s="51">
        <f t="shared" si="40"/>
        <v>195</v>
      </c>
      <c r="N82" s="51">
        <f t="shared" si="40"/>
        <v>328</v>
      </c>
      <c r="O82" s="51">
        <f t="shared" si="40"/>
        <v>396</v>
      </c>
      <c r="P82" s="51">
        <f t="shared" si="40"/>
        <v>293</v>
      </c>
      <c r="Q82" s="51">
        <f t="shared" si="40"/>
        <v>298</v>
      </c>
      <c r="R82" s="51">
        <f t="shared" si="40"/>
        <v>325</v>
      </c>
      <c r="S82" s="51">
        <f t="shared" si="40"/>
        <v>270</v>
      </c>
      <c r="T82" s="56">
        <f t="shared" si="40"/>
        <v>374</v>
      </c>
    </row>
    <row r="83" spans="1:20" s="49" customFormat="1" ht="12.75" thickBot="1">
      <c r="A83" s="42"/>
      <c r="B83" s="66" t="s">
        <v>66</v>
      </c>
      <c r="C83" s="44">
        <f aca="true" t="shared" si="41" ref="C83:T83">C82/$C82</f>
        <v>1</v>
      </c>
      <c r="D83" s="45">
        <f t="shared" si="41"/>
        <v>0.02843601895734597</v>
      </c>
      <c r="E83" s="45">
        <f t="shared" si="41"/>
        <v>0.036418059366425545</v>
      </c>
      <c r="F83" s="45">
        <f t="shared" si="41"/>
        <v>0.049139436268396106</v>
      </c>
      <c r="G83" s="45">
        <f t="shared" si="41"/>
        <v>0.04365178348715391</v>
      </c>
      <c r="H83" s="45">
        <f t="shared" si="41"/>
        <v>0.03517086555250686</v>
      </c>
      <c r="I83" s="45">
        <f t="shared" si="41"/>
        <v>0.03841356946869544</v>
      </c>
      <c r="J83" s="46">
        <f t="shared" si="41"/>
        <v>0.046894487403342476</v>
      </c>
      <c r="K83" s="46">
        <f t="shared" si="41"/>
        <v>0.05163382389623347</v>
      </c>
      <c r="L83" s="45">
        <f t="shared" si="41"/>
        <v>0.05188326265901721</v>
      </c>
      <c r="M83" s="45">
        <f t="shared" si="41"/>
        <v>0.04864055874282863</v>
      </c>
      <c r="N83" s="45">
        <f t="shared" si="41"/>
        <v>0.08181591419306561</v>
      </c>
      <c r="O83" s="45">
        <f t="shared" si="41"/>
        <v>0.09877775006235968</v>
      </c>
      <c r="P83" s="45">
        <f t="shared" si="41"/>
        <v>0.07308555749563482</v>
      </c>
      <c r="Q83" s="45">
        <f t="shared" si="41"/>
        <v>0.07433275130955351</v>
      </c>
      <c r="R83" s="45">
        <f t="shared" si="41"/>
        <v>0.08106759790471439</v>
      </c>
      <c r="S83" s="45">
        <f t="shared" si="41"/>
        <v>0.06734846595160889</v>
      </c>
      <c r="T83" s="48">
        <f t="shared" si="41"/>
        <v>0.09329009728111748</v>
      </c>
    </row>
    <row r="84" spans="1:20" ht="12">
      <c r="A84" s="12"/>
      <c r="B84" s="67" t="s">
        <v>37</v>
      </c>
      <c r="C84" s="74">
        <f>SUM(D84:T84)</f>
        <v>10612</v>
      </c>
      <c r="D84" s="71">
        <v>441</v>
      </c>
      <c r="E84" s="52">
        <v>479</v>
      </c>
      <c r="F84" s="52">
        <v>500</v>
      </c>
      <c r="G84" s="52">
        <v>574</v>
      </c>
      <c r="H84" s="52">
        <v>505</v>
      </c>
      <c r="I84" s="52">
        <v>526</v>
      </c>
      <c r="J84" s="52">
        <v>623</v>
      </c>
      <c r="K84" s="63">
        <v>593</v>
      </c>
      <c r="L84" s="57">
        <v>598</v>
      </c>
      <c r="M84" s="52">
        <v>626</v>
      </c>
      <c r="N84" s="52">
        <v>874</v>
      </c>
      <c r="O84" s="52">
        <v>988</v>
      </c>
      <c r="P84" s="52">
        <v>720</v>
      </c>
      <c r="Q84" s="52">
        <v>712</v>
      </c>
      <c r="R84" s="52">
        <v>741</v>
      </c>
      <c r="S84" s="52">
        <v>573</v>
      </c>
      <c r="T84" s="53">
        <v>539</v>
      </c>
    </row>
    <row r="85" spans="1:20" ht="12">
      <c r="A85" s="18" t="s">
        <v>59</v>
      </c>
      <c r="B85" s="68" t="s">
        <v>39</v>
      </c>
      <c r="C85" s="74">
        <f>SUM(D85:T85)</f>
        <v>12112</v>
      </c>
      <c r="D85" s="72">
        <v>333</v>
      </c>
      <c r="E85" s="54">
        <v>441</v>
      </c>
      <c r="F85" s="54">
        <v>496</v>
      </c>
      <c r="G85" s="54">
        <v>498</v>
      </c>
      <c r="H85" s="54">
        <v>558</v>
      </c>
      <c r="I85" s="54">
        <v>515</v>
      </c>
      <c r="J85" s="54">
        <v>639</v>
      </c>
      <c r="K85" s="61">
        <v>630</v>
      </c>
      <c r="L85" s="58">
        <v>639</v>
      </c>
      <c r="M85" s="54">
        <v>669</v>
      </c>
      <c r="N85" s="54">
        <v>863</v>
      </c>
      <c r="O85" s="54">
        <v>1126</v>
      </c>
      <c r="P85" s="54">
        <v>882</v>
      </c>
      <c r="Q85" s="54">
        <v>956</v>
      </c>
      <c r="R85" s="54">
        <v>912</v>
      </c>
      <c r="S85" s="54">
        <v>781</v>
      </c>
      <c r="T85" s="55">
        <v>1174</v>
      </c>
    </row>
    <row r="86" spans="1:20" ht="12.75" thickBot="1">
      <c r="A86" s="18"/>
      <c r="B86" s="69" t="s">
        <v>40</v>
      </c>
      <c r="C86" s="75">
        <f aca="true" t="shared" si="42" ref="C86:T86">C84+C85</f>
        <v>22724</v>
      </c>
      <c r="D86" s="73">
        <f t="shared" si="42"/>
        <v>774</v>
      </c>
      <c r="E86" s="51">
        <f t="shared" si="42"/>
        <v>920</v>
      </c>
      <c r="F86" s="51">
        <f t="shared" si="42"/>
        <v>996</v>
      </c>
      <c r="G86" s="51">
        <f t="shared" si="42"/>
        <v>1072</v>
      </c>
      <c r="H86" s="51">
        <f t="shared" si="42"/>
        <v>1063</v>
      </c>
      <c r="I86" s="51">
        <f t="shared" si="42"/>
        <v>1041</v>
      </c>
      <c r="J86" s="51">
        <f t="shared" si="42"/>
        <v>1262</v>
      </c>
      <c r="K86" s="62">
        <f t="shared" si="42"/>
        <v>1223</v>
      </c>
      <c r="L86" s="59">
        <f t="shared" si="42"/>
        <v>1237</v>
      </c>
      <c r="M86" s="51">
        <f t="shared" si="42"/>
        <v>1295</v>
      </c>
      <c r="N86" s="51">
        <f t="shared" si="42"/>
        <v>1737</v>
      </c>
      <c r="O86" s="51">
        <f t="shared" si="42"/>
        <v>2114</v>
      </c>
      <c r="P86" s="51">
        <f t="shared" si="42"/>
        <v>1602</v>
      </c>
      <c r="Q86" s="51">
        <f t="shared" si="42"/>
        <v>1668</v>
      </c>
      <c r="R86" s="51">
        <f t="shared" si="42"/>
        <v>1653</v>
      </c>
      <c r="S86" s="51">
        <f t="shared" si="42"/>
        <v>1354</v>
      </c>
      <c r="T86" s="56">
        <f t="shared" si="42"/>
        <v>1713</v>
      </c>
    </row>
    <row r="87" spans="1:20" s="49" customFormat="1" ht="12.75" thickBot="1">
      <c r="A87" s="42"/>
      <c r="B87" s="66" t="s">
        <v>66</v>
      </c>
      <c r="C87" s="44">
        <f aca="true" t="shared" si="43" ref="C87:T87">C86/$C86</f>
        <v>1</v>
      </c>
      <c r="D87" s="45">
        <f t="shared" si="43"/>
        <v>0.03406090477028692</v>
      </c>
      <c r="E87" s="45">
        <f t="shared" si="43"/>
        <v>0.04048582995951417</v>
      </c>
      <c r="F87" s="45">
        <f t="shared" si="43"/>
        <v>0.04383031156486534</v>
      </c>
      <c r="G87" s="45">
        <f t="shared" si="43"/>
        <v>0.047174793170216514</v>
      </c>
      <c r="H87" s="45">
        <f t="shared" si="43"/>
        <v>0.046778736138003874</v>
      </c>
      <c r="I87" s="45">
        <f t="shared" si="43"/>
        <v>0.045810596725928535</v>
      </c>
      <c r="J87" s="46">
        <f t="shared" si="43"/>
        <v>0.055535997183594435</v>
      </c>
      <c r="K87" s="46">
        <f t="shared" si="43"/>
        <v>0.05381975004400634</v>
      </c>
      <c r="L87" s="45">
        <f t="shared" si="43"/>
        <v>0.05443583876078155</v>
      </c>
      <c r="M87" s="45">
        <f t="shared" si="43"/>
        <v>0.05698820630170744</v>
      </c>
      <c r="N87" s="45">
        <f t="shared" si="43"/>
        <v>0.07643900721703925</v>
      </c>
      <c r="O87" s="45">
        <f t="shared" si="43"/>
        <v>0.09302939623305756</v>
      </c>
      <c r="P87" s="45">
        <f t="shared" si="43"/>
        <v>0.07049815173384967</v>
      </c>
      <c r="Q87" s="45">
        <f t="shared" si="43"/>
        <v>0.07340256997007569</v>
      </c>
      <c r="R87" s="45">
        <f t="shared" si="43"/>
        <v>0.07274247491638795</v>
      </c>
      <c r="S87" s="45">
        <f t="shared" si="43"/>
        <v>0.059584580179545855</v>
      </c>
      <c r="T87" s="48">
        <f t="shared" si="43"/>
        <v>0.07538285513113889</v>
      </c>
    </row>
    <row r="88" spans="1:20" ht="12">
      <c r="A88" s="18"/>
      <c r="B88" s="70" t="s">
        <v>37</v>
      </c>
      <c r="C88" s="74">
        <f>SUM(D88:T88)</f>
        <v>649</v>
      </c>
      <c r="D88" s="71">
        <v>26</v>
      </c>
      <c r="E88" s="52">
        <v>26</v>
      </c>
      <c r="F88" s="52">
        <v>22</v>
      </c>
      <c r="G88" s="52">
        <v>25</v>
      </c>
      <c r="H88" s="52">
        <v>23</v>
      </c>
      <c r="I88" s="52">
        <v>42</v>
      </c>
      <c r="J88" s="52">
        <v>56</v>
      </c>
      <c r="K88" s="63">
        <v>51</v>
      </c>
      <c r="L88" s="57">
        <v>33</v>
      </c>
      <c r="M88" s="52">
        <v>33</v>
      </c>
      <c r="N88" s="52">
        <v>56</v>
      </c>
      <c r="O88" s="52">
        <v>63</v>
      </c>
      <c r="P88" s="52">
        <v>34</v>
      </c>
      <c r="Q88" s="52">
        <v>41</v>
      </c>
      <c r="R88" s="52">
        <v>44</v>
      </c>
      <c r="S88" s="52">
        <v>36</v>
      </c>
      <c r="T88" s="53">
        <v>38</v>
      </c>
    </row>
    <row r="89" spans="1:20" ht="12">
      <c r="A89" s="18" t="s">
        <v>60</v>
      </c>
      <c r="B89" s="68" t="s">
        <v>39</v>
      </c>
      <c r="C89" s="74">
        <f>SUM(D89:T89)</f>
        <v>640</v>
      </c>
      <c r="D89" s="72">
        <v>24</v>
      </c>
      <c r="E89" s="54">
        <v>24</v>
      </c>
      <c r="F89" s="54">
        <v>25</v>
      </c>
      <c r="G89" s="54">
        <v>25</v>
      </c>
      <c r="H89" s="54">
        <v>28</v>
      </c>
      <c r="I89" s="54">
        <v>32</v>
      </c>
      <c r="J89" s="54">
        <v>53</v>
      </c>
      <c r="K89" s="61">
        <v>32</v>
      </c>
      <c r="L89" s="58">
        <v>36</v>
      </c>
      <c r="M89" s="54">
        <v>31</v>
      </c>
      <c r="N89" s="54">
        <v>57</v>
      </c>
      <c r="O89" s="54">
        <v>47</v>
      </c>
      <c r="P89" s="54">
        <v>49</v>
      </c>
      <c r="Q89" s="54">
        <v>44</v>
      </c>
      <c r="R89" s="54">
        <v>41</v>
      </c>
      <c r="S89" s="54">
        <v>40</v>
      </c>
      <c r="T89" s="55">
        <v>52</v>
      </c>
    </row>
    <row r="90" spans="1:20" ht="12.75" thickBot="1">
      <c r="A90" s="18"/>
      <c r="B90" s="69" t="s">
        <v>40</v>
      </c>
      <c r="C90" s="75">
        <f aca="true" t="shared" si="44" ref="C90:T90">C88+C89</f>
        <v>1289</v>
      </c>
      <c r="D90" s="73">
        <f t="shared" si="44"/>
        <v>50</v>
      </c>
      <c r="E90" s="51">
        <f t="shared" si="44"/>
        <v>50</v>
      </c>
      <c r="F90" s="51">
        <f t="shared" si="44"/>
        <v>47</v>
      </c>
      <c r="G90" s="51">
        <f t="shared" si="44"/>
        <v>50</v>
      </c>
      <c r="H90" s="51">
        <f t="shared" si="44"/>
        <v>51</v>
      </c>
      <c r="I90" s="51">
        <f t="shared" si="44"/>
        <v>74</v>
      </c>
      <c r="J90" s="51">
        <f t="shared" si="44"/>
        <v>109</v>
      </c>
      <c r="K90" s="62">
        <f t="shared" si="44"/>
        <v>83</v>
      </c>
      <c r="L90" s="59">
        <f t="shared" si="44"/>
        <v>69</v>
      </c>
      <c r="M90" s="51">
        <f t="shared" si="44"/>
        <v>64</v>
      </c>
      <c r="N90" s="51">
        <f t="shared" si="44"/>
        <v>113</v>
      </c>
      <c r="O90" s="51">
        <f t="shared" si="44"/>
        <v>110</v>
      </c>
      <c r="P90" s="51">
        <f t="shared" si="44"/>
        <v>83</v>
      </c>
      <c r="Q90" s="51">
        <f t="shared" si="44"/>
        <v>85</v>
      </c>
      <c r="R90" s="51">
        <f t="shared" si="44"/>
        <v>85</v>
      </c>
      <c r="S90" s="51">
        <f t="shared" si="44"/>
        <v>76</v>
      </c>
      <c r="T90" s="56">
        <f t="shared" si="44"/>
        <v>90</v>
      </c>
    </row>
    <row r="91" spans="1:20" s="49" customFormat="1" ht="12.75" thickBot="1">
      <c r="A91" s="42"/>
      <c r="B91" s="66" t="s">
        <v>66</v>
      </c>
      <c r="C91" s="44">
        <f aca="true" t="shared" si="45" ref="C91:T91">C90/$C90</f>
        <v>1</v>
      </c>
      <c r="D91" s="45">
        <f t="shared" si="45"/>
        <v>0.038789759503491075</v>
      </c>
      <c r="E91" s="45">
        <f t="shared" si="45"/>
        <v>0.038789759503491075</v>
      </c>
      <c r="F91" s="45">
        <f t="shared" si="45"/>
        <v>0.03646237393328161</v>
      </c>
      <c r="G91" s="45">
        <f t="shared" si="45"/>
        <v>0.038789759503491075</v>
      </c>
      <c r="H91" s="45">
        <f t="shared" si="45"/>
        <v>0.0395655546935609</v>
      </c>
      <c r="I91" s="45">
        <f t="shared" si="45"/>
        <v>0.057408844065166796</v>
      </c>
      <c r="J91" s="46">
        <f t="shared" si="45"/>
        <v>0.08456167571761056</v>
      </c>
      <c r="K91" s="46">
        <f t="shared" si="45"/>
        <v>0.0643910007757952</v>
      </c>
      <c r="L91" s="45">
        <f t="shared" si="45"/>
        <v>0.05352986811481769</v>
      </c>
      <c r="M91" s="45">
        <f t="shared" si="45"/>
        <v>0.04965089216446858</v>
      </c>
      <c r="N91" s="45">
        <f t="shared" si="45"/>
        <v>0.08766485647788984</v>
      </c>
      <c r="O91" s="45">
        <f t="shared" si="45"/>
        <v>0.08533747090768037</v>
      </c>
      <c r="P91" s="45">
        <f t="shared" si="45"/>
        <v>0.0643910007757952</v>
      </c>
      <c r="Q91" s="45">
        <f t="shared" si="45"/>
        <v>0.06594259115593483</v>
      </c>
      <c r="R91" s="45">
        <f t="shared" si="45"/>
        <v>0.06594259115593483</v>
      </c>
      <c r="S91" s="45">
        <f t="shared" si="45"/>
        <v>0.05896043444530644</v>
      </c>
      <c r="T91" s="48">
        <f t="shared" si="45"/>
        <v>0.06982156710628394</v>
      </c>
    </row>
    <row r="92" ht="12">
      <c r="A92" s="50"/>
    </row>
  </sheetData>
  <printOptions/>
  <pageMargins left="0.3937007874015748" right="0.3937007874015748" top="0.5905511811023623" bottom="0.5905511811023623" header="0.31496062992125984" footer="0.31496062992125984"/>
  <pageSetup fitToHeight="2" fitToWidth="1" horizontalDpi="300" verticalDpi="300" orientation="landscape" paperSize="9" scale="83" r:id="rId1"/>
  <headerFooter alignWithMargins="0">
    <oddFooter>&amp;C&amp;"ＭＳ 明朝,標準"&amp;P / &amp;N ページ</oddFooter>
  </headerFooter>
  <rowBreaks count="5" manualBreakCount="5">
    <brk id="51" max="255" man="1"/>
    <brk id="484" max="65535" man="1"/>
    <brk id="532" max="65535" man="1"/>
    <brk id="580" max="65535" man="1"/>
    <brk id="62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 </cp:lastModifiedBy>
  <cp:lastPrinted>2006-05-19T02:35:23Z</cp:lastPrinted>
  <dcterms:created xsi:type="dcterms:W3CDTF">1999-10-07T06:32:50Z</dcterms:created>
  <dcterms:modified xsi:type="dcterms:W3CDTF">2006-05-19T02:38:39Z</dcterms:modified>
  <cp:category/>
  <cp:version/>
  <cp:contentType/>
  <cp:contentStatus/>
</cp:coreProperties>
</file>