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0" windowWidth="15330" windowHeight="66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<sst xmlns="http://schemas.openxmlformats.org/spreadsheetml/2006/main" count="150" uniqueCount="69">
  <si>
    <t>区分</t>
  </si>
  <si>
    <t>性別</t>
  </si>
  <si>
    <t>総　　数</t>
  </si>
  <si>
    <t>０歳</t>
  </si>
  <si>
    <t>５歳</t>
  </si>
  <si>
    <t>１０歳</t>
  </si>
  <si>
    <t>１５歳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</si>
  <si>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</si>
  <si>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</si>
  <si>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</si>
  <si>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</si>
  <si>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</si>
  <si>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</si>
  <si>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</si>
  <si>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</si>
  <si>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</si>
  <si>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</si>
  <si>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</si>
  <si>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</si>
  <si>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８０歳</t>
  </si>
  <si>
    <t>～４歳</t>
  </si>
  <si>
    <t>～９歳</t>
  </si>
  <si>
    <t>～１４歳</t>
  </si>
  <si>
    <t>～１９歳</t>
  </si>
  <si>
    <t>～２４歳</t>
  </si>
  <si>
    <t>～２９歳</t>
  </si>
  <si>
    <t>～３４歳</t>
  </si>
  <si>
    <t>～３９歳</t>
  </si>
  <si>
    <t>～４４歳</t>
  </si>
  <si>
    <t>～４９歳</t>
  </si>
  <si>
    <t>～５４歳</t>
  </si>
  <si>
    <t>～５９歳</t>
  </si>
  <si>
    <t>～６４歳</t>
  </si>
  <si>
    <t>～６９歳</t>
  </si>
  <si>
    <t>～７４歳</t>
  </si>
  <si>
    <t>～７９歳</t>
  </si>
  <si>
    <t>以上</t>
  </si>
  <si>
    <t>男</t>
  </si>
  <si>
    <t>北海道</t>
  </si>
  <si>
    <t>女</t>
  </si>
  <si>
    <t>計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</si>
  <si>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</si>
  <si>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</si>
  <si>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</si>
  <si>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</si>
  <si>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</si>
  <si>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</si>
  <si>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</si>
  <si>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</si>
  <si>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</si>
  <si>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</si>
  <si>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</si>
  <si>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</si>
  <si>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</si>
  <si>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</si>
  <si>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</si>
  <si>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</si>
  <si>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</si>
  <si>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</si>
  <si>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</si>
  <si>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</si>
  <si>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地域名</t>
  </si>
  <si>
    <t>後志支庁</t>
  </si>
  <si>
    <t>男</t>
  </si>
  <si>
    <t>女</t>
  </si>
  <si>
    <t>計</t>
  </si>
  <si>
    <t>割合</t>
  </si>
  <si>
    <t>※北海道計は後日掲載します。</t>
  </si>
  <si>
    <t>後志管内市町村、男女、年齢５歳階級別人口（平成17年3月31日現在）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</si>
</sst>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\ "/>
    <numFmt numFmtId="178" formatCode="#\ ###\ ##0"/>
    <numFmt numFmtId="179" formatCode="0.0%"/>
  </numFmts>
  <fonts count="4"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0" fillId="2" borderId="0" xfId="16" applyFill="1" applyAlignment="1">
      <alignment/>
    </xf>
    <xf numFmtId="38" fontId="0" fillId="2" borderId="0" xfId="16" applyFill="1" applyAlignment="1">
      <alignment horizontal="center"/>
    </xf>
    <xf numFmtId="38" fontId="1" fillId="2" borderId="0" xfId="16" applyFont="1" applyFill="1" applyAlignment="1">
      <alignment/>
    </xf>
    <xf numFmtId="38" fontId="0" fillId="2" borderId="1" xfId="16" applyFill="1" applyBorder="1" applyAlignment="1">
      <alignment horizontal="right"/>
    </xf>
    <xf numFmtId="38" fontId="0" fillId="2" borderId="2" xfId="16" applyFill="1" applyBorder="1" applyAlignment="1">
      <alignment horizontal="center"/>
    </xf>
    <xf numFmtId="38" fontId="0" fillId="2" borderId="2" xfId="16" applyFill="1" applyBorder="1" applyAlignment="1">
      <alignment/>
    </xf>
    <xf numFmtId="38" fontId="0" fillId="2" borderId="3" xfId="16" applyFill="1" applyBorder="1" applyAlignment="1">
      <alignment/>
    </xf>
    <xf numFmtId="38" fontId="0" fillId="2" borderId="4" xfId="16" applyFill="1" applyBorder="1" applyAlignment="1">
      <alignment/>
    </xf>
    <xf numFmtId="38" fontId="0" fillId="2" borderId="5" xfId="16" applyFill="1" applyBorder="1" applyAlignment="1">
      <alignment horizontal="center"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38" fontId="0" fillId="2" borderId="1" xfId="16" applyFill="1" applyBorder="1" applyAlignment="1">
      <alignment/>
    </xf>
    <xf numFmtId="38" fontId="0" fillId="2" borderId="7" xfId="16" applyFill="1" applyBorder="1" applyAlignment="1">
      <alignment horizont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0" fillId="2" borderId="12" xfId="16" applyFill="1" applyBorder="1" applyAlignment="1">
      <alignment/>
    </xf>
    <xf numFmtId="38" fontId="0" fillId="2" borderId="13" xfId="16" applyFill="1" applyBorder="1" applyAlignment="1">
      <alignment horizontal="center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38" fontId="0" fillId="2" borderId="12" xfId="16" applyFont="1" applyFill="1" applyBorder="1" applyAlignment="1">
      <alignment/>
    </xf>
    <xf numFmtId="38" fontId="0" fillId="2" borderId="23" xfId="16" applyFont="1" applyFill="1" applyBorder="1" applyAlignment="1">
      <alignment horizontal="center"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27" xfId="16" applyFont="1" applyBorder="1" applyAlignment="1">
      <alignment/>
    </xf>
    <xf numFmtId="38" fontId="0" fillId="2" borderId="28" xfId="16" applyFill="1" applyBorder="1" applyAlignment="1">
      <alignment/>
    </xf>
    <xf numFmtId="38" fontId="0" fillId="2" borderId="29" xfId="16" applyFill="1" applyBorder="1" applyAlignment="1">
      <alignment/>
    </xf>
    <xf numFmtId="38" fontId="0" fillId="2" borderId="30" xfId="16" applyFill="1" applyBorder="1" applyAlignment="1">
      <alignment horizontal="center"/>
    </xf>
    <xf numFmtId="38" fontId="0" fillId="2" borderId="31" xfId="16" applyFill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Border="1" applyAlignment="1">
      <alignment/>
    </xf>
    <xf numFmtId="38" fontId="0" fillId="2" borderId="34" xfId="16" applyFill="1" applyBorder="1" applyAlignment="1">
      <alignment horizontal="center"/>
    </xf>
    <xf numFmtId="179" fontId="0" fillId="2" borderId="4" xfId="16" applyNumberFormat="1" applyFill="1" applyBorder="1" applyAlignment="1">
      <alignment/>
    </xf>
    <xf numFmtId="179" fontId="0" fillId="2" borderId="35" xfId="16" applyNumberFormat="1" applyFont="1" applyFill="1" applyBorder="1" applyAlignment="1">
      <alignment horizontal="center"/>
    </xf>
    <xf numFmtId="179" fontId="2" fillId="0" borderId="36" xfId="16" applyNumberFormat="1" applyFont="1" applyBorder="1" applyAlignment="1">
      <alignment/>
    </xf>
    <xf numFmtId="179" fontId="2" fillId="0" borderId="37" xfId="16" applyNumberFormat="1" applyFont="1" applyBorder="1" applyAlignment="1">
      <alignment/>
    </xf>
    <xf numFmtId="179" fontId="2" fillId="0" borderId="38" xfId="16" applyNumberFormat="1" applyFont="1" applyBorder="1" applyAlignment="1">
      <alignment/>
    </xf>
    <xf numFmtId="179" fontId="2" fillId="0" borderId="39" xfId="16" applyNumberFormat="1" applyFont="1" applyBorder="1" applyAlignment="1">
      <alignment/>
    </xf>
    <xf numFmtId="179" fontId="2" fillId="0" borderId="40" xfId="16" applyNumberFormat="1" applyFont="1" applyBorder="1" applyAlignment="1">
      <alignment/>
    </xf>
    <xf numFmtId="179" fontId="0" fillId="2" borderId="0" xfId="16" applyNumberFormat="1" applyFill="1" applyAlignment="1">
      <alignment/>
    </xf>
    <xf numFmtId="38" fontId="0" fillId="2" borderId="0" xfId="16" applyFont="1" applyFill="1" applyAlignment="1">
      <alignment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 locked="0"/>
    </xf>
    <xf numFmtId="37" fontId="2" fillId="0" borderId="43" xfId="0" applyNumberFormat="1" applyFont="1" applyBorder="1" applyAlignment="1" applyProtection="1">
      <alignment/>
      <protection locked="0"/>
    </xf>
    <xf numFmtId="37" fontId="2" fillId="0" borderId="44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 locked="0"/>
    </xf>
    <xf numFmtId="37" fontId="2" fillId="0" borderId="4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8" fontId="0" fillId="2" borderId="48" xfId="16" applyFont="1" applyFill="1" applyBorder="1" applyAlignment="1">
      <alignment horizontal="center"/>
    </xf>
    <xf numFmtId="38" fontId="0" fillId="2" borderId="49" xfId="16" applyFont="1" applyFill="1" applyBorder="1" applyAlignment="1">
      <alignment horizontal="center"/>
    </xf>
    <xf numFmtId="179" fontId="0" fillId="2" borderId="50" xfId="16" applyNumberFormat="1" applyFont="1" applyFill="1" applyBorder="1" applyAlignment="1">
      <alignment horizontal="center"/>
    </xf>
    <xf numFmtId="38" fontId="0" fillId="2" borderId="51" xfId="16" applyFill="1" applyBorder="1" applyAlignment="1">
      <alignment horizontal="center"/>
    </xf>
    <xf numFmtId="38" fontId="0" fillId="2" borderId="48" xfId="16" applyFill="1" applyBorder="1" applyAlignment="1">
      <alignment horizontal="center"/>
    </xf>
    <xf numFmtId="38" fontId="0" fillId="2" borderId="52" xfId="16" applyFill="1" applyBorder="1" applyAlignment="1">
      <alignment horizontal="center"/>
    </xf>
    <xf numFmtId="38" fontId="0" fillId="2" borderId="53" xfId="16" applyFill="1" applyBorder="1" applyAlignment="1">
      <alignment horizontal="center"/>
    </xf>
    <xf numFmtId="37" fontId="2" fillId="0" borderId="54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 locked="0"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8" fontId="2" fillId="0" borderId="58" xfId="16" applyFont="1" applyBorder="1" applyAlignment="1">
      <alignment/>
    </xf>
    <xf numFmtId="38" fontId="2" fillId="0" borderId="59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9" sqref="L9"/>
    </sheetView>
  </sheetViews>
  <sheetFormatPr defaultColWidth="9.00390625" defaultRowHeight="12.75"/>
  <cols>
    <col min="1" max="1" width="11.25390625" style="1" customWidth="1"/>
    <col min="2" max="2" width="5.00390625" style="2" customWidth="1"/>
    <col min="3" max="3" width="11.25390625" style="1" customWidth="1"/>
    <col min="4" max="20" width="9.25390625" style="1" customWidth="1"/>
    <col min="21" max="16384" width="9.125" style="1" customWidth="1"/>
  </cols>
  <sheetData>
    <row r="1" ht="15" thickBot="1">
      <c r="C1" s="3" t="s">
        <v>68</v>
      </c>
    </row>
    <row r="2" spans="1:20" ht="12">
      <c r="A2" s="4" t="s">
        <v>0</v>
      </c>
      <c r="B2" s="5" t="s">
        <v>1</v>
      </c>
      <c r="C2" s="37" t="s">
        <v>2</v>
      </c>
      <c r="D2" s="3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</row>
    <row r="3" spans="1:20" ht="12.75" thickBot="1">
      <c r="A3" s="8" t="s">
        <v>61</v>
      </c>
      <c r="B3" s="9"/>
      <c r="C3" s="38"/>
      <c r="D3" s="36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1" t="s">
        <v>36</v>
      </c>
    </row>
    <row r="4" spans="1:20" ht="12">
      <c r="A4" s="12"/>
      <c r="B4" s="13" t="s">
        <v>37</v>
      </c>
      <c r="C4" s="77">
        <f>SUM(D4:T4)</f>
        <v>2688938</v>
      </c>
      <c r="D4" s="15">
        <v>113447</v>
      </c>
      <c r="E4" s="15">
        <v>122808</v>
      </c>
      <c r="F4" s="15">
        <v>133861</v>
      </c>
      <c r="G4" s="15">
        <v>149763</v>
      </c>
      <c r="H4" s="15">
        <v>163292</v>
      </c>
      <c r="I4" s="15">
        <v>178627</v>
      </c>
      <c r="J4" s="14">
        <v>199832</v>
      </c>
      <c r="K4" s="16">
        <v>174265</v>
      </c>
      <c r="L4" s="15">
        <v>171240</v>
      </c>
      <c r="M4" s="15">
        <v>175052</v>
      </c>
      <c r="N4" s="15">
        <v>213440</v>
      </c>
      <c r="O4" s="15">
        <v>216920</v>
      </c>
      <c r="P4" s="15">
        <v>178730</v>
      </c>
      <c r="Q4" s="15">
        <v>157890</v>
      </c>
      <c r="R4" s="15">
        <v>143333</v>
      </c>
      <c r="S4" s="15">
        <v>103662</v>
      </c>
      <c r="T4" s="17">
        <v>92776</v>
      </c>
    </row>
    <row r="5" spans="1:20" ht="12">
      <c r="A5" s="18" t="s">
        <v>38</v>
      </c>
      <c r="B5" s="19" t="s">
        <v>39</v>
      </c>
      <c r="C5" s="40">
        <f>SUM(D5:T5)</f>
        <v>2943195</v>
      </c>
      <c r="D5" s="15">
        <v>109390</v>
      </c>
      <c r="E5" s="21">
        <v>117582</v>
      </c>
      <c r="F5" s="21">
        <v>128258</v>
      </c>
      <c r="G5" s="21">
        <v>143131</v>
      </c>
      <c r="H5" s="21">
        <v>159085</v>
      </c>
      <c r="I5" s="21">
        <v>179521</v>
      </c>
      <c r="J5" s="20">
        <v>201948</v>
      </c>
      <c r="K5" s="22">
        <v>184776</v>
      </c>
      <c r="L5" s="21">
        <v>181905</v>
      </c>
      <c r="M5" s="21">
        <v>183555</v>
      </c>
      <c r="N5" s="21">
        <v>228205</v>
      </c>
      <c r="O5" s="21">
        <v>241082</v>
      </c>
      <c r="P5" s="21">
        <v>207110</v>
      </c>
      <c r="Q5" s="21">
        <v>185099</v>
      </c>
      <c r="R5" s="21">
        <v>169319</v>
      </c>
      <c r="S5" s="21">
        <v>136547</v>
      </c>
      <c r="T5" s="23">
        <v>186682</v>
      </c>
    </row>
    <row r="6" spans="1:20" ht="12">
      <c r="A6" s="18"/>
      <c r="B6" s="41" t="s">
        <v>40</v>
      </c>
      <c r="C6" s="40">
        <f>SUM(D6:T6)</f>
        <v>5632133</v>
      </c>
      <c r="D6" s="24">
        <f>SUM(D4:D5)</f>
        <v>222837</v>
      </c>
      <c r="E6" s="24">
        <f aca="true" t="shared" si="0" ref="E6:T6">SUM(E4:E5)</f>
        <v>240390</v>
      </c>
      <c r="F6" s="24">
        <f t="shared" si="0"/>
        <v>262119</v>
      </c>
      <c r="G6" s="24">
        <f t="shared" si="0"/>
        <v>292894</v>
      </c>
      <c r="H6" s="24">
        <f t="shared" si="0"/>
        <v>322377</v>
      </c>
      <c r="I6" s="24">
        <f t="shared" si="0"/>
        <v>358148</v>
      </c>
      <c r="J6" s="24">
        <f t="shared" si="0"/>
        <v>401780</v>
      </c>
      <c r="K6" s="24">
        <f t="shared" si="0"/>
        <v>359041</v>
      </c>
      <c r="L6" s="24">
        <f t="shared" si="0"/>
        <v>353145</v>
      </c>
      <c r="M6" s="24">
        <f t="shared" si="0"/>
        <v>358607</v>
      </c>
      <c r="N6" s="24">
        <f t="shared" si="0"/>
        <v>441645</v>
      </c>
      <c r="O6" s="24">
        <f t="shared" si="0"/>
        <v>458002</v>
      </c>
      <c r="P6" s="24">
        <f t="shared" si="0"/>
        <v>385840</v>
      </c>
      <c r="Q6" s="24">
        <f t="shared" si="0"/>
        <v>342989</v>
      </c>
      <c r="R6" s="24">
        <f t="shared" si="0"/>
        <v>312652</v>
      </c>
      <c r="S6" s="24">
        <f t="shared" si="0"/>
        <v>240209</v>
      </c>
      <c r="T6" s="76">
        <f t="shared" si="0"/>
        <v>279458</v>
      </c>
    </row>
    <row r="7" spans="1:20" s="49" customFormat="1" ht="12.75" thickBot="1">
      <c r="A7" s="42"/>
      <c r="B7" s="43" t="s">
        <v>66</v>
      </c>
      <c r="C7" s="44">
        <f>C6/$C6</f>
        <v>1</v>
      </c>
      <c r="D7" s="45">
        <f aca="true" t="shared" si="1" ref="D7:T7">D6/$C6</f>
        <v>0.03956529435650756</v>
      </c>
      <c r="E7" s="45">
        <f t="shared" si="1"/>
        <v>0.04268187558781016</v>
      </c>
      <c r="F7" s="45">
        <f t="shared" si="1"/>
        <v>0.046539916582225595</v>
      </c>
      <c r="G7" s="45">
        <f t="shared" si="1"/>
        <v>0.05200409862480165</v>
      </c>
      <c r="H7" s="45">
        <f t="shared" si="1"/>
        <v>0.057238882675533405</v>
      </c>
      <c r="I7" s="45">
        <f t="shared" si="1"/>
        <v>0.06359011763394082</v>
      </c>
      <c r="J7" s="46">
        <f t="shared" si="1"/>
        <v>0.07133709377956807</v>
      </c>
      <c r="K7" s="47">
        <f t="shared" si="1"/>
        <v>0.06374867212830379</v>
      </c>
      <c r="L7" s="45">
        <f t="shared" si="1"/>
        <v>0.0627018218497326</v>
      </c>
      <c r="M7" s="45">
        <f t="shared" si="1"/>
        <v>0.06367161428893814</v>
      </c>
      <c r="N7" s="45">
        <f t="shared" si="1"/>
        <v>0.07841522918581646</v>
      </c>
      <c r="O7" s="45">
        <f t="shared" si="1"/>
        <v>0.08131945747730034</v>
      </c>
      <c r="P7" s="45">
        <f t="shared" si="1"/>
        <v>0.0685069049328203</v>
      </c>
      <c r="Q7" s="45">
        <f t="shared" si="1"/>
        <v>0.060898597387526184</v>
      </c>
      <c r="R7" s="45">
        <f t="shared" si="1"/>
        <v>0.055512183394816846</v>
      </c>
      <c r="S7" s="45">
        <f t="shared" si="1"/>
        <v>0.04264973856263693</v>
      </c>
      <c r="T7" s="48">
        <f t="shared" si="1"/>
        <v>0.04961850155172117</v>
      </c>
    </row>
    <row r="8" spans="1:20" ht="12">
      <c r="A8" s="18"/>
      <c r="B8" s="30" t="s">
        <v>63</v>
      </c>
      <c r="C8" s="39">
        <f aca="true" t="shared" si="2" ref="C8:T8">SUM(C12,C16,C20,C24,C28,C32,C36,C40,C44,C48,C52,C56,C60,C64,C68,C72,C76,C80,C84,C88)</f>
        <v>117678</v>
      </c>
      <c r="D8" s="25">
        <f t="shared" si="2"/>
        <v>4358</v>
      </c>
      <c r="E8" s="25">
        <f t="shared" si="2"/>
        <v>4842</v>
      </c>
      <c r="F8" s="25">
        <f t="shared" si="2"/>
        <v>5372</v>
      </c>
      <c r="G8" s="25">
        <f t="shared" si="2"/>
        <v>5940</v>
      </c>
      <c r="H8" s="25">
        <f t="shared" si="2"/>
        <v>6256</v>
      </c>
      <c r="I8" s="25">
        <f t="shared" si="2"/>
        <v>6702</v>
      </c>
      <c r="J8" s="26">
        <f t="shared" si="2"/>
        <v>7719</v>
      </c>
      <c r="K8" s="27">
        <f t="shared" si="2"/>
        <v>6753</v>
      </c>
      <c r="L8" s="25">
        <f t="shared" si="2"/>
        <v>6731</v>
      </c>
      <c r="M8" s="25">
        <f t="shared" si="2"/>
        <v>7150</v>
      </c>
      <c r="N8" s="25">
        <f t="shared" si="2"/>
        <v>9383</v>
      </c>
      <c r="O8" s="25">
        <f t="shared" si="2"/>
        <v>10245</v>
      </c>
      <c r="P8" s="25">
        <f t="shared" si="2"/>
        <v>8667</v>
      </c>
      <c r="Q8" s="25">
        <f t="shared" si="2"/>
        <v>8094</v>
      </c>
      <c r="R8" s="25">
        <f t="shared" si="2"/>
        <v>7897</v>
      </c>
      <c r="S8" s="25">
        <f t="shared" si="2"/>
        <v>5931</v>
      </c>
      <c r="T8" s="28">
        <f t="shared" si="2"/>
        <v>5638</v>
      </c>
    </row>
    <row r="9" spans="1:20" ht="12">
      <c r="A9" s="29" t="s">
        <v>62</v>
      </c>
      <c r="B9" s="64" t="s">
        <v>64</v>
      </c>
      <c r="C9" s="40">
        <f aca="true" t="shared" si="3" ref="C9:T9">SUM(C13,C17,C21,C25,C29,C33,C37,C41,C45,C49,C53,C57,C61,C65,C69,C73,C77,C81,C85,C89)</f>
        <v>135072</v>
      </c>
      <c r="D9" s="31">
        <f t="shared" si="3"/>
        <v>4247</v>
      </c>
      <c r="E9" s="31">
        <f t="shared" si="3"/>
        <v>4691</v>
      </c>
      <c r="F9" s="31">
        <f t="shared" si="3"/>
        <v>5141</v>
      </c>
      <c r="G9" s="31">
        <f t="shared" si="3"/>
        <v>5754</v>
      </c>
      <c r="H9" s="31">
        <f t="shared" si="3"/>
        <v>6244</v>
      </c>
      <c r="I9" s="31">
        <f t="shared" si="3"/>
        <v>6693</v>
      </c>
      <c r="J9" s="32">
        <f t="shared" si="3"/>
        <v>7772</v>
      </c>
      <c r="K9" s="33">
        <f t="shared" si="3"/>
        <v>7189</v>
      </c>
      <c r="L9" s="31">
        <f t="shared" si="3"/>
        <v>7124</v>
      </c>
      <c r="M9" s="31">
        <f t="shared" si="3"/>
        <v>7398</v>
      </c>
      <c r="N9" s="31">
        <f t="shared" si="3"/>
        <v>10185</v>
      </c>
      <c r="O9" s="31">
        <f t="shared" si="3"/>
        <v>11617</v>
      </c>
      <c r="P9" s="31">
        <f t="shared" si="3"/>
        <v>10613</v>
      </c>
      <c r="Q9" s="31">
        <f t="shared" si="3"/>
        <v>10001</v>
      </c>
      <c r="R9" s="31">
        <f t="shared" si="3"/>
        <v>9854</v>
      </c>
      <c r="S9" s="31">
        <f t="shared" si="3"/>
        <v>8504</v>
      </c>
      <c r="T9" s="34">
        <f t="shared" si="3"/>
        <v>12045</v>
      </c>
    </row>
    <row r="10" spans="1:20" ht="12">
      <c r="A10" s="18"/>
      <c r="B10" s="65" t="s">
        <v>65</v>
      </c>
      <c r="C10" s="39">
        <f aca="true" t="shared" si="4" ref="C10:T10">SUM(C14,C18,C22,C26,C30,C34,C38,C42,C46,C50,C54,C58,C62,C66,C70,C74,C78,C82,C86,C90)</f>
        <v>252750</v>
      </c>
      <c r="D10" s="25">
        <f t="shared" si="4"/>
        <v>8605</v>
      </c>
      <c r="E10" s="25">
        <f t="shared" si="4"/>
        <v>9533</v>
      </c>
      <c r="F10" s="25">
        <f t="shared" si="4"/>
        <v>10513</v>
      </c>
      <c r="G10" s="25">
        <f t="shared" si="4"/>
        <v>11694</v>
      </c>
      <c r="H10" s="25">
        <f t="shared" si="4"/>
        <v>12500</v>
      </c>
      <c r="I10" s="25">
        <f t="shared" si="4"/>
        <v>13395</v>
      </c>
      <c r="J10" s="26">
        <f t="shared" si="4"/>
        <v>15491</v>
      </c>
      <c r="K10" s="27">
        <f t="shared" si="4"/>
        <v>13942</v>
      </c>
      <c r="L10" s="25">
        <f t="shared" si="4"/>
        <v>13855</v>
      </c>
      <c r="M10" s="25">
        <f t="shared" si="4"/>
        <v>14548</v>
      </c>
      <c r="N10" s="25">
        <f t="shared" si="4"/>
        <v>19568</v>
      </c>
      <c r="O10" s="25">
        <f t="shared" si="4"/>
        <v>21862</v>
      </c>
      <c r="P10" s="25">
        <f t="shared" si="4"/>
        <v>19280</v>
      </c>
      <c r="Q10" s="25">
        <f t="shared" si="4"/>
        <v>18095</v>
      </c>
      <c r="R10" s="25">
        <f t="shared" si="4"/>
        <v>17751</v>
      </c>
      <c r="S10" s="25">
        <f t="shared" si="4"/>
        <v>14435</v>
      </c>
      <c r="T10" s="28">
        <f t="shared" si="4"/>
        <v>17683</v>
      </c>
    </row>
    <row r="11" spans="1:20" s="49" customFormat="1" ht="12.75" thickBot="1">
      <c r="A11" s="42"/>
      <c r="B11" s="66" t="s">
        <v>66</v>
      </c>
      <c r="C11" s="44">
        <f aca="true" t="shared" si="5" ref="C11:T11">C10/$C10</f>
        <v>1</v>
      </c>
      <c r="D11" s="45">
        <f t="shared" si="5"/>
        <v>0.034045499505440155</v>
      </c>
      <c r="E11" s="45">
        <f t="shared" si="5"/>
        <v>0.03771711177052423</v>
      </c>
      <c r="F11" s="45">
        <f t="shared" si="5"/>
        <v>0.0415944609297725</v>
      </c>
      <c r="G11" s="45">
        <f t="shared" si="5"/>
        <v>0.04626706231454006</v>
      </c>
      <c r="H11" s="45">
        <f t="shared" si="5"/>
        <v>0.04945598417408507</v>
      </c>
      <c r="I11" s="45">
        <f t="shared" si="5"/>
        <v>0.05299703264094956</v>
      </c>
      <c r="J11" s="46">
        <f t="shared" si="5"/>
        <v>0.06128981206726014</v>
      </c>
      <c r="K11" s="47">
        <f t="shared" si="5"/>
        <v>0.05516122650840752</v>
      </c>
      <c r="L11" s="45">
        <f t="shared" si="5"/>
        <v>0.054817012858555884</v>
      </c>
      <c r="M11" s="45">
        <f t="shared" si="5"/>
        <v>0.05755885262116716</v>
      </c>
      <c r="N11" s="45">
        <f t="shared" si="5"/>
        <v>0.07742037586547973</v>
      </c>
      <c r="O11" s="45">
        <f t="shared" si="5"/>
        <v>0.08649653808110781</v>
      </c>
      <c r="P11" s="45">
        <f t="shared" si="5"/>
        <v>0.07628090999010881</v>
      </c>
      <c r="Q11" s="45">
        <f t="shared" si="5"/>
        <v>0.07159248269040554</v>
      </c>
      <c r="R11" s="45">
        <f t="shared" si="5"/>
        <v>0.07023145400593472</v>
      </c>
      <c r="S11" s="45">
        <f t="shared" si="5"/>
        <v>0.057111770524233434</v>
      </c>
      <c r="T11" s="48">
        <f t="shared" si="5"/>
        <v>0.0699624134520277</v>
      </c>
    </row>
    <row r="12" spans="1:20" ht="12">
      <c r="A12" s="12"/>
      <c r="B12" s="67" t="s">
        <v>37</v>
      </c>
      <c r="C12" s="74">
        <f>SUM(D12:T12)</f>
        <v>65680</v>
      </c>
      <c r="D12" s="71">
        <v>2288</v>
      </c>
      <c r="E12" s="52">
        <v>2548</v>
      </c>
      <c r="F12" s="52">
        <v>2910</v>
      </c>
      <c r="G12" s="52">
        <v>3368</v>
      </c>
      <c r="H12" s="52">
        <v>3728</v>
      </c>
      <c r="I12" s="52">
        <v>3765</v>
      </c>
      <c r="J12" s="52">
        <v>4271</v>
      </c>
      <c r="K12" s="60">
        <v>3681</v>
      </c>
      <c r="L12" s="57">
        <v>3584</v>
      </c>
      <c r="M12" s="52">
        <v>3794</v>
      </c>
      <c r="N12" s="52">
        <v>5160</v>
      </c>
      <c r="O12" s="52">
        <v>6135</v>
      </c>
      <c r="P12" s="52">
        <v>5218</v>
      </c>
      <c r="Q12" s="52">
        <v>4568</v>
      </c>
      <c r="R12" s="52">
        <v>4427</v>
      </c>
      <c r="S12" s="52">
        <v>3227</v>
      </c>
      <c r="T12" s="53">
        <v>3008</v>
      </c>
    </row>
    <row r="13" spans="1:20" ht="12">
      <c r="A13" s="18" t="s">
        <v>41</v>
      </c>
      <c r="B13" s="68" t="s">
        <v>39</v>
      </c>
      <c r="C13" s="74">
        <f>SUM(D13:T13)</f>
        <v>78220</v>
      </c>
      <c r="D13" s="72">
        <v>2214</v>
      </c>
      <c r="E13" s="54">
        <v>2526</v>
      </c>
      <c r="F13" s="54">
        <v>2796</v>
      </c>
      <c r="G13" s="54">
        <v>3281</v>
      </c>
      <c r="H13" s="54">
        <v>3887</v>
      </c>
      <c r="I13" s="54">
        <v>3923</v>
      </c>
      <c r="J13" s="54">
        <v>4402</v>
      </c>
      <c r="K13" s="61">
        <v>4149</v>
      </c>
      <c r="L13" s="58">
        <v>4093</v>
      </c>
      <c r="M13" s="54">
        <v>4203</v>
      </c>
      <c r="N13" s="54">
        <v>6073</v>
      </c>
      <c r="O13" s="54">
        <v>7148</v>
      </c>
      <c r="P13" s="54">
        <v>6353</v>
      </c>
      <c r="Q13" s="54">
        <v>5733</v>
      </c>
      <c r="R13" s="54">
        <v>5820</v>
      </c>
      <c r="S13" s="54">
        <v>4845</v>
      </c>
      <c r="T13" s="55">
        <v>6774</v>
      </c>
    </row>
    <row r="14" spans="1:20" ht="12.75" thickBot="1">
      <c r="A14" s="18"/>
      <c r="B14" s="69" t="s">
        <v>40</v>
      </c>
      <c r="C14" s="75">
        <f aca="true" t="shared" si="6" ref="C14:T14">C12+C13</f>
        <v>143900</v>
      </c>
      <c r="D14" s="73">
        <f t="shared" si="6"/>
        <v>4502</v>
      </c>
      <c r="E14" s="51">
        <f t="shared" si="6"/>
        <v>5074</v>
      </c>
      <c r="F14" s="51">
        <f t="shared" si="6"/>
        <v>5706</v>
      </c>
      <c r="G14" s="51">
        <f t="shared" si="6"/>
        <v>6649</v>
      </c>
      <c r="H14" s="51">
        <f t="shared" si="6"/>
        <v>7615</v>
      </c>
      <c r="I14" s="51">
        <f t="shared" si="6"/>
        <v>7688</v>
      </c>
      <c r="J14" s="51">
        <f t="shared" si="6"/>
        <v>8673</v>
      </c>
      <c r="K14" s="62">
        <f t="shared" si="6"/>
        <v>7830</v>
      </c>
      <c r="L14" s="59">
        <f t="shared" si="6"/>
        <v>7677</v>
      </c>
      <c r="M14" s="51">
        <f t="shared" si="6"/>
        <v>7997</v>
      </c>
      <c r="N14" s="51">
        <f t="shared" si="6"/>
        <v>11233</v>
      </c>
      <c r="O14" s="51">
        <f t="shared" si="6"/>
        <v>13283</v>
      </c>
      <c r="P14" s="51">
        <f t="shared" si="6"/>
        <v>11571</v>
      </c>
      <c r="Q14" s="51">
        <f t="shared" si="6"/>
        <v>10301</v>
      </c>
      <c r="R14" s="51">
        <f t="shared" si="6"/>
        <v>10247</v>
      </c>
      <c r="S14" s="51">
        <f t="shared" si="6"/>
        <v>8072</v>
      </c>
      <c r="T14" s="56">
        <f t="shared" si="6"/>
        <v>9782</v>
      </c>
    </row>
    <row r="15" spans="1:20" s="49" customFormat="1" ht="12.75" thickBot="1">
      <c r="A15" s="42"/>
      <c r="B15" s="66" t="s">
        <v>66</v>
      </c>
      <c r="C15" s="44">
        <f aca="true" t="shared" si="7" ref="C15:T15">C14/$C14</f>
        <v>1</v>
      </c>
      <c r="D15" s="45">
        <f t="shared" si="7"/>
        <v>0.03128561501042391</v>
      </c>
      <c r="E15" s="45">
        <f t="shared" si="7"/>
        <v>0.03526059763724809</v>
      </c>
      <c r="F15" s="45">
        <f t="shared" si="7"/>
        <v>0.03965253648366922</v>
      </c>
      <c r="G15" s="45">
        <f t="shared" si="7"/>
        <v>0.04620569840166783</v>
      </c>
      <c r="H15" s="45">
        <f t="shared" si="7"/>
        <v>0.052918693537178596</v>
      </c>
      <c r="I15" s="45">
        <f t="shared" si="7"/>
        <v>0.053425990271021545</v>
      </c>
      <c r="J15" s="46">
        <f t="shared" si="7"/>
        <v>0.060271021542738015</v>
      </c>
      <c r="K15" s="46">
        <f t="shared" si="7"/>
        <v>0.05441278665740097</v>
      </c>
      <c r="L15" s="45">
        <f t="shared" si="7"/>
        <v>0.05334954829742877</v>
      </c>
      <c r="M15" s="45">
        <f t="shared" si="7"/>
        <v>0.05557331480194579</v>
      </c>
      <c r="N15" s="45">
        <f t="shared" si="7"/>
        <v>0.07806115357887422</v>
      </c>
      <c r="O15" s="45">
        <f t="shared" si="7"/>
        <v>0.09230715774843641</v>
      </c>
      <c r="P15" s="45">
        <f t="shared" si="7"/>
        <v>0.08041000694927032</v>
      </c>
      <c r="Q15" s="45">
        <f t="shared" si="7"/>
        <v>0.07158443363446838</v>
      </c>
      <c r="R15" s="45">
        <f t="shared" si="7"/>
        <v>0.07120917303683114</v>
      </c>
      <c r="S15" s="45">
        <f t="shared" si="7"/>
        <v>0.05609451007644197</v>
      </c>
      <c r="T15" s="48">
        <f t="shared" si="7"/>
        <v>0.06797776233495482</v>
      </c>
    </row>
    <row r="16" spans="1:20" ht="12">
      <c r="A16" s="12"/>
      <c r="B16" s="70" t="s">
        <v>37</v>
      </c>
      <c r="C16" s="74">
        <f>SUM(D16:T16)</f>
        <v>1019</v>
      </c>
      <c r="D16" s="71">
        <v>37</v>
      </c>
      <c r="E16" s="52">
        <v>47</v>
      </c>
      <c r="F16" s="52">
        <v>45</v>
      </c>
      <c r="G16" s="52">
        <v>51</v>
      </c>
      <c r="H16" s="52">
        <v>41</v>
      </c>
      <c r="I16" s="52">
        <v>48</v>
      </c>
      <c r="J16" s="52">
        <v>55</v>
      </c>
      <c r="K16" s="63">
        <v>59</v>
      </c>
      <c r="L16" s="57">
        <v>53</v>
      </c>
      <c r="M16" s="52">
        <v>65</v>
      </c>
      <c r="N16" s="52">
        <v>64</v>
      </c>
      <c r="O16" s="52">
        <v>85</v>
      </c>
      <c r="P16" s="52">
        <v>66</v>
      </c>
      <c r="Q16" s="52">
        <v>72</v>
      </c>
      <c r="R16" s="52">
        <v>76</v>
      </c>
      <c r="S16" s="52">
        <v>83</v>
      </c>
      <c r="T16" s="53">
        <v>72</v>
      </c>
    </row>
    <row r="17" spans="1:20" ht="12">
      <c r="A17" s="18" t="s">
        <v>42</v>
      </c>
      <c r="B17" s="68" t="s">
        <v>39</v>
      </c>
      <c r="C17" s="74">
        <f>SUM(D17:T17)</f>
        <v>1101</v>
      </c>
      <c r="D17" s="72">
        <v>31</v>
      </c>
      <c r="E17" s="54">
        <v>26</v>
      </c>
      <c r="F17" s="54">
        <v>46</v>
      </c>
      <c r="G17" s="54">
        <v>48</v>
      </c>
      <c r="H17" s="54">
        <v>24</v>
      </c>
      <c r="I17" s="54">
        <v>39</v>
      </c>
      <c r="J17" s="54">
        <v>55</v>
      </c>
      <c r="K17" s="61">
        <v>48</v>
      </c>
      <c r="L17" s="58">
        <v>51</v>
      </c>
      <c r="M17" s="54">
        <v>58</v>
      </c>
      <c r="N17" s="54">
        <v>67</v>
      </c>
      <c r="O17" s="54">
        <v>84</v>
      </c>
      <c r="P17" s="54">
        <v>95</v>
      </c>
      <c r="Q17" s="54">
        <v>117</v>
      </c>
      <c r="R17" s="54">
        <v>92</v>
      </c>
      <c r="S17" s="54">
        <v>94</v>
      </c>
      <c r="T17" s="55">
        <v>126</v>
      </c>
    </row>
    <row r="18" spans="1:20" ht="12.75" thickBot="1">
      <c r="A18" s="18"/>
      <c r="B18" s="69" t="s">
        <v>40</v>
      </c>
      <c r="C18" s="75">
        <f aca="true" t="shared" si="8" ref="C18:T18">C16+C17</f>
        <v>2120</v>
      </c>
      <c r="D18" s="73">
        <f t="shared" si="8"/>
        <v>68</v>
      </c>
      <c r="E18" s="51">
        <f t="shared" si="8"/>
        <v>73</v>
      </c>
      <c r="F18" s="51">
        <f t="shared" si="8"/>
        <v>91</v>
      </c>
      <c r="G18" s="51">
        <f t="shared" si="8"/>
        <v>99</v>
      </c>
      <c r="H18" s="51">
        <f t="shared" si="8"/>
        <v>65</v>
      </c>
      <c r="I18" s="51">
        <f t="shared" si="8"/>
        <v>87</v>
      </c>
      <c r="J18" s="51">
        <f t="shared" si="8"/>
        <v>110</v>
      </c>
      <c r="K18" s="62">
        <f t="shared" si="8"/>
        <v>107</v>
      </c>
      <c r="L18" s="59">
        <f t="shared" si="8"/>
        <v>104</v>
      </c>
      <c r="M18" s="51">
        <f t="shared" si="8"/>
        <v>123</v>
      </c>
      <c r="N18" s="51">
        <f t="shared" si="8"/>
        <v>131</v>
      </c>
      <c r="O18" s="51">
        <f t="shared" si="8"/>
        <v>169</v>
      </c>
      <c r="P18" s="51">
        <f t="shared" si="8"/>
        <v>161</v>
      </c>
      <c r="Q18" s="51">
        <f t="shared" si="8"/>
        <v>189</v>
      </c>
      <c r="R18" s="51">
        <f t="shared" si="8"/>
        <v>168</v>
      </c>
      <c r="S18" s="51">
        <f t="shared" si="8"/>
        <v>177</v>
      </c>
      <c r="T18" s="56">
        <f t="shared" si="8"/>
        <v>198</v>
      </c>
    </row>
    <row r="19" spans="1:20" s="49" customFormat="1" ht="12.75" thickBot="1">
      <c r="A19" s="42"/>
      <c r="B19" s="66" t="s">
        <v>66</v>
      </c>
      <c r="C19" s="44">
        <f aca="true" t="shared" si="9" ref="C19:T19">C18/$C18</f>
        <v>1</v>
      </c>
      <c r="D19" s="45">
        <f t="shared" si="9"/>
        <v>0.03207547169811321</v>
      </c>
      <c r="E19" s="45">
        <f t="shared" si="9"/>
        <v>0.03443396226415094</v>
      </c>
      <c r="F19" s="45">
        <f t="shared" si="9"/>
        <v>0.04292452830188679</v>
      </c>
      <c r="G19" s="45">
        <f t="shared" si="9"/>
        <v>0.046698113207547166</v>
      </c>
      <c r="H19" s="45">
        <f t="shared" si="9"/>
        <v>0.030660377358490566</v>
      </c>
      <c r="I19" s="45">
        <f t="shared" si="9"/>
        <v>0.0410377358490566</v>
      </c>
      <c r="J19" s="46">
        <f t="shared" si="9"/>
        <v>0.05188679245283019</v>
      </c>
      <c r="K19" s="46">
        <f t="shared" si="9"/>
        <v>0.05047169811320755</v>
      </c>
      <c r="L19" s="45">
        <f t="shared" si="9"/>
        <v>0.04905660377358491</v>
      </c>
      <c r="M19" s="45">
        <f t="shared" si="9"/>
        <v>0.0580188679245283</v>
      </c>
      <c r="N19" s="45">
        <f t="shared" si="9"/>
        <v>0.06179245283018868</v>
      </c>
      <c r="O19" s="45">
        <f t="shared" si="9"/>
        <v>0.07971698113207547</v>
      </c>
      <c r="P19" s="45">
        <f t="shared" si="9"/>
        <v>0.07594339622641509</v>
      </c>
      <c r="Q19" s="45">
        <f t="shared" si="9"/>
        <v>0.08915094339622641</v>
      </c>
      <c r="R19" s="45">
        <f t="shared" si="9"/>
        <v>0.07924528301886792</v>
      </c>
      <c r="S19" s="45">
        <f t="shared" si="9"/>
        <v>0.08349056603773584</v>
      </c>
      <c r="T19" s="48">
        <f t="shared" si="9"/>
        <v>0.09339622641509433</v>
      </c>
    </row>
    <row r="20" spans="1:20" ht="12">
      <c r="A20" s="12"/>
      <c r="B20" s="67" t="s">
        <v>37</v>
      </c>
      <c r="C20" s="74">
        <f>SUM(D20:T20)</f>
        <v>1817</v>
      </c>
      <c r="D20" s="71">
        <v>46</v>
      </c>
      <c r="E20" s="52">
        <v>73</v>
      </c>
      <c r="F20" s="52">
        <v>74</v>
      </c>
      <c r="G20" s="52">
        <v>77</v>
      </c>
      <c r="H20" s="52">
        <v>69</v>
      </c>
      <c r="I20" s="52">
        <v>101</v>
      </c>
      <c r="J20" s="52">
        <v>113</v>
      </c>
      <c r="K20" s="63">
        <v>77</v>
      </c>
      <c r="L20" s="57">
        <v>81</v>
      </c>
      <c r="M20" s="52">
        <v>123</v>
      </c>
      <c r="N20" s="52">
        <v>158</v>
      </c>
      <c r="O20" s="52">
        <v>162</v>
      </c>
      <c r="P20" s="52">
        <v>136</v>
      </c>
      <c r="Q20" s="52">
        <v>149</v>
      </c>
      <c r="R20" s="52">
        <v>136</v>
      </c>
      <c r="S20" s="52">
        <v>101</v>
      </c>
      <c r="T20" s="53">
        <v>141</v>
      </c>
    </row>
    <row r="21" spans="1:20" ht="12">
      <c r="A21" s="18" t="s">
        <v>43</v>
      </c>
      <c r="B21" s="68" t="s">
        <v>39</v>
      </c>
      <c r="C21" s="74">
        <f>SUM(D21:T21)</f>
        <v>1949</v>
      </c>
      <c r="D21" s="72">
        <v>42</v>
      </c>
      <c r="E21" s="54">
        <v>67</v>
      </c>
      <c r="F21" s="54">
        <v>75</v>
      </c>
      <c r="G21" s="54">
        <v>82</v>
      </c>
      <c r="H21" s="54">
        <v>55</v>
      </c>
      <c r="I21" s="54">
        <v>77</v>
      </c>
      <c r="J21" s="54">
        <v>82</v>
      </c>
      <c r="K21" s="61">
        <v>76</v>
      </c>
      <c r="L21" s="58">
        <v>86</v>
      </c>
      <c r="M21" s="54">
        <v>113</v>
      </c>
      <c r="N21" s="54">
        <v>142</v>
      </c>
      <c r="O21" s="54">
        <v>152</v>
      </c>
      <c r="P21" s="54">
        <v>176</v>
      </c>
      <c r="Q21" s="54">
        <v>147</v>
      </c>
      <c r="R21" s="54">
        <v>159</v>
      </c>
      <c r="S21" s="54">
        <v>167</v>
      </c>
      <c r="T21" s="55">
        <v>251</v>
      </c>
    </row>
    <row r="22" spans="1:20" ht="12.75" thickBot="1">
      <c r="A22" s="18"/>
      <c r="B22" s="69" t="s">
        <v>40</v>
      </c>
      <c r="C22" s="75">
        <f aca="true" t="shared" si="10" ref="C22:T22">C20+C21</f>
        <v>3766</v>
      </c>
      <c r="D22" s="73">
        <f t="shared" si="10"/>
        <v>88</v>
      </c>
      <c r="E22" s="51">
        <f t="shared" si="10"/>
        <v>140</v>
      </c>
      <c r="F22" s="51">
        <f t="shared" si="10"/>
        <v>149</v>
      </c>
      <c r="G22" s="51">
        <f t="shared" si="10"/>
        <v>159</v>
      </c>
      <c r="H22" s="51">
        <f t="shared" si="10"/>
        <v>124</v>
      </c>
      <c r="I22" s="51">
        <f t="shared" si="10"/>
        <v>178</v>
      </c>
      <c r="J22" s="51">
        <f t="shared" si="10"/>
        <v>195</v>
      </c>
      <c r="K22" s="62">
        <f t="shared" si="10"/>
        <v>153</v>
      </c>
      <c r="L22" s="59">
        <f t="shared" si="10"/>
        <v>167</v>
      </c>
      <c r="M22" s="51">
        <f t="shared" si="10"/>
        <v>236</v>
      </c>
      <c r="N22" s="51">
        <f t="shared" si="10"/>
        <v>300</v>
      </c>
      <c r="O22" s="51">
        <f t="shared" si="10"/>
        <v>314</v>
      </c>
      <c r="P22" s="51">
        <f t="shared" si="10"/>
        <v>312</v>
      </c>
      <c r="Q22" s="51">
        <f t="shared" si="10"/>
        <v>296</v>
      </c>
      <c r="R22" s="51">
        <f t="shared" si="10"/>
        <v>295</v>
      </c>
      <c r="S22" s="51">
        <f t="shared" si="10"/>
        <v>268</v>
      </c>
      <c r="T22" s="56">
        <f t="shared" si="10"/>
        <v>392</v>
      </c>
    </row>
    <row r="23" spans="1:20" s="49" customFormat="1" ht="12.75" thickBot="1">
      <c r="A23" s="42"/>
      <c r="B23" s="66" t="s">
        <v>66</v>
      </c>
      <c r="C23" s="44">
        <f aca="true" t="shared" si="11" ref="C23:T23">C22/$C22</f>
        <v>1</v>
      </c>
      <c r="D23" s="45">
        <f t="shared" si="11"/>
        <v>0.02336696760488582</v>
      </c>
      <c r="E23" s="45">
        <f t="shared" si="11"/>
        <v>0.03717472118959108</v>
      </c>
      <c r="F23" s="45">
        <f t="shared" si="11"/>
        <v>0.03956452469463622</v>
      </c>
      <c r="G23" s="45">
        <f t="shared" si="11"/>
        <v>0.04221986192246415</v>
      </c>
      <c r="H23" s="45">
        <f t="shared" si="11"/>
        <v>0.032926181625066386</v>
      </c>
      <c r="I23" s="45">
        <f t="shared" si="11"/>
        <v>0.04726500265533723</v>
      </c>
      <c r="J23" s="46">
        <f t="shared" si="11"/>
        <v>0.05177907594264471</v>
      </c>
      <c r="K23" s="46">
        <f t="shared" si="11"/>
        <v>0.040626659585767395</v>
      </c>
      <c r="L23" s="45">
        <f t="shared" si="11"/>
        <v>0.0443441317047265</v>
      </c>
      <c r="M23" s="45">
        <f t="shared" si="11"/>
        <v>0.06266595857673925</v>
      </c>
      <c r="N23" s="45">
        <f t="shared" si="11"/>
        <v>0.07966011683483802</v>
      </c>
      <c r="O23" s="45">
        <f t="shared" si="11"/>
        <v>0.08337758895379713</v>
      </c>
      <c r="P23" s="45">
        <f t="shared" si="11"/>
        <v>0.08284652150823155</v>
      </c>
      <c r="Q23" s="45">
        <f t="shared" si="11"/>
        <v>0.07859798194370685</v>
      </c>
      <c r="R23" s="45">
        <f t="shared" si="11"/>
        <v>0.07833244822092406</v>
      </c>
      <c r="S23" s="45">
        <f t="shared" si="11"/>
        <v>0.07116303770578863</v>
      </c>
      <c r="T23" s="48">
        <f t="shared" si="11"/>
        <v>0.10408921933085502</v>
      </c>
    </row>
    <row r="24" spans="1:20" ht="12">
      <c r="A24" s="12"/>
      <c r="B24" s="70" t="s">
        <v>37</v>
      </c>
      <c r="C24" s="74">
        <f>SUM(D24:T24)</f>
        <v>1618</v>
      </c>
      <c r="D24" s="71">
        <v>60</v>
      </c>
      <c r="E24" s="52">
        <v>67</v>
      </c>
      <c r="F24" s="52">
        <v>112</v>
      </c>
      <c r="G24" s="52">
        <v>84</v>
      </c>
      <c r="H24" s="52">
        <v>75</v>
      </c>
      <c r="I24" s="52">
        <v>95</v>
      </c>
      <c r="J24" s="52">
        <v>97</v>
      </c>
      <c r="K24" s="63">
        <v>84</v>
      </c>
      <c r="L24" s="57">
        <v>106</v>
      </c>
      <c r="M24" s="52">
        <v>112</v>
      </c>
      <c r="N24" s="52">
        <v>110</v>
      </c>
      <c r="O24" s="52">
        <v>100</v>
      </c>
      <c r="P24" s="52">
        <v>88</v>
      </c>
      <c r="Q24" s="52">
        <v>112</v>
      </c>
      <c r="R24" s="52">
        <v>108</v>
      </c>
      <c r="S24" s="52">
        <v>102</v>
      </c>
      <c r="T24" s="53">
        <v>106</v>
      </c>
    </row>
    <row r="25" spans="1:20" ht="12">
      <c r="A25" s="18" t="s">
        <v>44</v>
      </c>
      <c r="B25" s="68" t="s">
        <v>39</v>
      </c>
      <c r="C25" s="74">
        <f>SUM(D25:T25)</f>
        <v>1823</v>
      </c>
      <c r="D25" s="72">
        <v>57</v>
      </c>
      <c r="E25" s="54">
        <v>78</v>
      </c>
      <c r="F25" s="54">
        <v>83</v>
      </c>
      <c r="G25" s="54">
        <v>77</v>
      </c>
      <c r="H25" s="54">
        <v>91</v>
      </c>
      <c r="I25" s="54">
        <v>92</v>
      </c>
      <c r="J25" s="54">
        <v>108</v>
      </c>
      <c r="K25" s="61">
        <v>82</v>
      </c>
      <c r="L25" s="58">
        <v>94</v>
      </c>
      <c r="M25" s="54">
        <v>96</v>
      </c>
      <c r="N25" s="54">
        <v>127</v>
      </c>
      <c r="O25" s="54">
        <v>111</v>
      </c>
      <c r="P25" s="54">
        <v>137</v>
      </c>
      <c r="Q25" s="54">
        <v>108</v>
      </c>
      <c r="R25" s="54">
        <v>159</v>
      </c>
      <c r="S25" s="54">
        <v>128</v>
      </c>
      <c r="T25" s="55">
        <v>195</v>
      </c>
    </row>
    <row r="26" spans="1:20" ht="12.75" thickBot="1">
      <c r="A26" s="18"/>
      <c r="B26" s="69" t="s">
        <v>40</v>
      </c>
      <c r="C26" s="75">
        <f aca="true" t="shared" si="12" ref="C26:T26">C24+C25</f>
        <v>3441</v>
      </c>
      <c r="D26" s="73">
        <f t="shared" si="12"/>
        <v>117</v>
      </c>
      <c r="E26" s="51">
        <f t="shared" si="12"/>
        <v>145</v>
      </c>
      <c r="F26" s="51">
        <f t="shared" si="12"/>
        <v>195</v>
      </c>
      <c r="G26" s="51">
        <f t="shared" si="12"/>
        <v>161</v>
      </c>
      <c r="H26" s="51">
        <f t="shared" si="12"/>
        <v>166</v>
      </c>
      <c r="I26" s="51">
        <f t="shared" si="12"/>
        <v>187</v>
      </c>
      <c r="J26" s="51">
        <f t="shared" si="12"/>
        <v>205</v>
      </c>
      <c r="K26" s="62">
        <f t="shared" si="12"/>
        <v>166</v>
      </c>
      <c r="L26" s="59">
        <f t="shared" si="12"/>
        <v>200</v>
      </c>
      <c r="M26" s="51">
        <f t="shared" si="12"/>
        <v>208</v>
      </c>
      <c r="N26" s="51">
        <f t="shared" si="12"/>
        <v>237</v>
      </c>
      <c r="O26" s="51">
        <f t="shared" si="12"/>
        <v>211</v>
      </c>
      <c r="P26" s="51">
        <f t="shared" si="12"/>
        <v>225</v>
      </c>
      <c r="Q26" s="51">
        <f t="shared" si="12"/>
        <v>220</v>
      </c>
      <c r="R26" s="51">
        <f t="shared" si="12"/>
        <v>267</v>
      </c>
      <c r="S26" s="51">
        <f t="shared" si="12"/>
        <v>230</v>
      </c>
      <c r="T26" s="56">
        <f t="shared" si="12"/>
        <v>301</v>
      </c>
    </row>
    <row r="27" spans="1:20" s="49" customFormat="1" ht="12.75" thickBot="1">
      <c r="A27" s="42"/>
      <c r="B27" s="66" t="s">
        <v>66</v>
      </c>
      <c r="C27" s="44">
        <f aca="true" t="shared" si="13" ref="C27:T27">C26/$C26</f>
        <v>1</v>
      </c>
      <c r="D27" s="45">
        <f t="shared" si="13"/>
        <v>0.03400174367916303</v>
      </c>
      <c r="E27" s="45">
        <f t="shared" si="13"/>
        <v>0.04213891310665504</v>
      </c>
      <c r="F27" s="45">
        <f t="shared" si="13"/>
        <v>0.05666957279860506</v>
      </c>
      <c r="G27" s="45">
        <f t="shared" si="13"/>
        <v>0.046788724208079044</v>
      </c>
      <c r="H27" s="45">
        <f t="shared" si="13"/>
        <v>0.04824179017727405</v>
      </c>
      <c r="I27" s="45">
        <f t="shared" si="13"/>
        <v>0.05434466724789305</v>
      </c>
      <c r="J27" s="46">
        <f t="shared" si="13"/>
        <v>0.05957570473699506</v>
      </c>
      <c r="K27" s="46">
        <f t="shared" si="13"/>
        <v>0.04824179017727405</v>
      </c>
      <c r="L27" s="45">
        <f t="shared" si="13"/>
        <v>0.05812263876780006</v>
      </c>
      <c r="M27" s="45">
        <f t="shared" si="13"/>
        <v>0.06044754431851206</v>
      </c>
      <c r="N27" s="45">
        <f t="shared" si="13"/>
        <v>0.06887532693984307</v>
      </c>
      <c r="O27" s="45">
        <f t="shared" si="13"/>
        <v>0.06131938390002906</v>
      </c>
      <c r="P27" s="45">
        <f t="shared" si="13"/>
        <v>0.06538796861377506</v>
      </c>
      <c r="Q27" s="45">
        <f t="shared" si="13"/>
        <v>0.06393490264458006</v>
      </c>
      <c r="R27" s="45">
        <f t="shared" si="13"/>
        <v>0.07759372275501308</v>
      </c>
      <c r="S27" s="45">
        <f t="shared" si="13"/>
        <v>0.06684103458297007</v>
      </c>
      <c r="T27" s="48">
        <f t="shared" si="13"/>
        <v>0.08747457134553908</v>
      </c>
    </row>
    <row r="28" spans="1:20" ht="12">
      <c r="A28" s="12"/>
      <c r="B28" s="67" t="s">
        <v>37</v>
      </c>
      <c r="C28" s="74">
        <f>SUM(D28:T28)</f>
        <v>2881</v>
      </c>
      <c r="D28" s="71">
        <v>114</v>
      </c>
      <c r="E28" s="52">
        <v>135</v>
      </c>
      <c r="F28" s="52">
        <v>162</v>
      </c>
      <c r="G28" s="52">
        <v>155</v>
      </c>
      <c r="H28" s="52">
        <v>123</v>
      </c>
      <c r="I28" s="52">
        <v>136</v>
      </c>
      <c r="J28" s="52">
        <v>138</v>
      </c>
      <c r="K28" s="63">
        <v>163</v>
      </c>
      <c r="L28" s="57">
        <v>169</v>
      </c>
      <c r="M28" s="52">
        <v>188</v>
      </c>
      <c r="N28" s="52">
        <v>236</v>
      </c>
      <c r="O28" s="52">
        <v>224</v>
      </c>
      <c r="P28" s="52">
        <v>185</v>
      </c>
      <c r="Q28" s="52">
        <v>207</v>
      </c>
      <c r="R28" s="52">
        <v>195</v>
      </c>
      <c r="S28" s="52">
        <v>173</v>
      </c>
      <c r="T28" s="53">
        <v>178</v>
      </c>
    </row>
    <row r="29" spans="1:20" ht="12">
      <c r="A29" s="18" t="s">
        <v>45</v>
      </c>
      <c r="B29" s="68" t="s">
        <v>39</v>
      </c>
      <c r="C29" s="74">
        <f>SUM(D29:T29)</f>
        <v>3114</v>
      </c>
      <c r="D29" s="72">
        <v>117</v>
      </c>
      <c r="E29" s="54">
        <v>121</v>
      </c>
      <c r="F29" s="54">
        <v>121</v>
      </c>
      <c r="G29" s="54">
        <v>166</v>
      </c>
      <c r="H29" s="54">
        <v>120</v>
      </c>
      <c r="I29" s="54">
        <v>110</v>
      </c>
      <c r="J29" s="54">
        <v>160</v>
      </c>
      <c r="K29" s="61">
        <v>151</v>
      </c>
      <c r="L29" s="58">
        <v>168</v>
      </c>
      <c r="M29" s="54">
        <v>189</v>
      </c>
      <c r="N29" s="54">
        <v>207</v>
      </c>
      <c r="O29" s="54">
        <v>257</v>
      </c>
      <c r="P29" s="54">
        <v>223</v>
      </c>
      <c r="Q29" s="54">
        <v>210</v>
      </c>
      <c r="R29" s="54">
        <v>224</v>
      </c>
      <c r="S29" s="54">
        <v>226</v>
      </c>
      <c r="T29" s="55">
        <v>344</v>
      </c>
    </row>
    <row r="30" spans="1:20" ht="12.75" thickBot="1">
      <c r="A30" s="18"/>
      <c r="B30" s="69" t="s">
        <v>40</v>
      </c>
      <c r="C30" s="75">
        <f aca="true" t="shared" si="14" ref="C30:T30">C28+C29</f>
        <v>5995</v>
      </c>
      <c r="D30" s="73">
        <f t="shared" si="14"/>
        <v>231</v>
      </c>
      <c r="E30" s="51">
        <f t="shared" si="14"/>
        <v>256</v>
      </c>
      <c r="F30" s="51">
        <f t="shared" si="14"/>
        <v>283</v>
      </c>
      <c r="G30" s="51">
        <f t="shared" si="14"/>
        <v>321</v>
      </c>
      <c r="H30" s="51">
        <f t="shared" si="14"/>
        <v>243</v>
      </c>
      <c r="I30" s="51">
        <f t="shared" si="14"/>
        <v>246</v>
      </c>
      <c r="J30" s="51">
        <f t="shared" si="14"/>
        <v>298</v>
      </c>
      <c r="K30" s="62">
        <f t="shared" si="14"/>
        <v>314</v>
      </c>
      <c r="L30" s="59">
        <f t="shared" si="14"/>
        <v>337</v>
      </c>
      <c r="M30" s="51">
        <f t="shared" si="14"/>
        <v>377</v>
      </c>
      <c r="N30" s="51">
        <f t="shared" si="14"/>
        <v>443</v>
      </c>
      <c r="O30" s="51">
        <f t="shared" si="14"/>
        <v>481</v>
      </c>
      <c r="P30" s="51">
        <f t="shared" si="14"/>
        <v>408</v>
      </c>
      <c r="Q30" s="51">
        <f t="shared" si="14"/>
        <v>417</v>
      </c>
      <c r="R30" s="51">
        <f t="shared" si="14"/>
        <v>419</v>
      </c>
      <c r="S30" s="51">
        <f t="shared" si="14"/>
        <v>399</v>
      </c>
      <c r="T30" s="56">
        <f t="shared" si="14"/>
        <v>522</v>
      </c>
    </row>
    <row r="31" spans="1:20" s="49" customFormat="1" ht="12.75" thickBot="1">
      <c r="A31" s="42"/>
      <c r="B31" s="66" t="s">
        <v>66</v>
      </c>
      <c r="C31" s="44">
        <f aca="true" t="shared" si="15" ref="C31:T31">C30/$C30</f>
        <v>1</v>
      </c>
      <c r="D31" s="45">
        <f t="shared" si="15"/>
        <v>0.03853211009174312</v>
      </c>
      <c r="E31" s="45">
        <f t="shared" si="15"/>
        <v>0.042702251876563804</v>
      </c>
      <c r="F31" s="45">
        <f t="shared" si="15"/>
        <v>0.04720600500417014</v>
      </c>
      <c r="G31" s="45">
        <f t="shared" si="15"/>
        <v>0.05354462051709758</v>
      </c>
      <c r="H31" s="45">
        <f t="shared" si="15"/>
        <v>0.040533778148457045</v>
      </c>
      <c r="I31" s="45">
        <f t="shared" si="15"/>
        <v>0.04103419516263553</v>
      </c>
      <c r="J31" s="46">
        <f t="shared" si="15"/>
        <v>0.04970809007506255</v>
      </c>
      <c r="K31" s="46">
        <f t="shared" si="15"/>
        <v>0.05237698081734779</v>
      </c>
      <c r="L31" s="45">
        <f t="shared" si="15"/>
        <v>0.05621351125938282</v>
      </c>
      <c r="M31" s="45">
        <f t="shared" si="15"/>
        <v>0.06288573811509592</v>
      </c>
      <c r="N31" s="45">
        <f t="shared" si="15"/>
        <v>0.07389491242702252</v>
      </c>
      <c r="O31" s="45">
        <f t="shared" si="15"/>
        <v>0.08023352793994996</v>
      </c>
      <c r="P31" s="45">
        <f t="shared" si="15"/>
        <v>0.06805671392827356</v>
      </c>
      <c r="Q31" s="45">
        <f t="shared" si="15"/>
        <v>0.069557964970809</v>
      </c>
      <c r="R31" s="45">
        <f t="shared" si="15"/>
        <v>0.06989157631359466</v>
      </c>
      <c r="S31" s="45">
        <f t="shared" si="15"/>
        <v>0.06655546288573812</v>
      </c>
      <c r="T31" s="48">
        <f t="shared" si="15"/>
        <v>0.08707256046705587</v>
      </c>
    </row>
    <row r="32" spans="1:20" ht="12">
      <c r="A32" s="12"/>
      <c r="B32" s="70" t="s">
        <v>37</v>
      </c>
      <c r="C32" s="74">
        <f>SUM(D32:T32)</f>
        <v>2260</v>
      </c>
      <c r="D32" s="71">
        <v>91</v>
      </c>
      <c r="E32" s="52">
        <v>108</v>
      </c>
      <c r="F32" s="52">
        <v>115</v>
      </c>
      <c r="G32" s="52">
        <v>113</v>
      </c>
      <c r="H32" s="52">
        <v>113</v>
      </c>
      <c r="I32" s="52">
        <v>114</v>
      </c>
      <c r="J32" s="52">
        <v>172</v>
      </c>
      <c r="K32" s="63">
        <v>140</v>
      </c>
      <c r="L32" s="57">
        <v>161</v>
      </c>
      <c r="M32" s="52">
        <v>148</v>
      </c>
      <c r="N32" s="52">
        <v>190</v>
      </c>
      <c r="O32" s="52">
        <v>167</v>
      </c>
      <c r="P32" s="52">
        <v>131</v>
      </c>
      <c r="Q32" s="52">
        <v>139</v>
      </c>
      <c r="R32" s="52">
        <v>149</v>
      </c>
      <c r="S32" s="52">
        <v>94</v>
      </c>
      <c r="T32" s="53">
        <v>115</v>
      </c>
    </row>
    <row r="33" spans="1:20" ht="12">
      <c r="A33" s="18" t="s">
        <v>46</v>
      </c>
      <c r="B33" s="68" t="s">
        <v>39</v>
      </c>
      <c r="C33" s="74">
        <f>SUM(D33:T33)</f>
        <v>2385</v>
      </c>
      <c r="D33" s="72">
        <v>92</v>
      </c>
      <c r="E33" s="54">
        <v>104</v>
      </c>
      <c r="F33" s="54">
        <v>106</v>
      </c>
      <c r="G33" s="54">
        <v>114</v>
      </c>
      <c r="H33" s="54">
        <v>74</v>
      </c>
      <c r="I33" s="54">
        <v>130</v>
      </c>
      <c r="J33" s="54">
        <v>152</v>
      </c>
      <c r="K33" s="61">
        <v>145</v>
      </c>
      <c r="L33" s="58">
        <v>155</v>
      </c>
      <c r="M33" s="54">
        <v>136</v>
      </c>
      <c r="N33" s="54">
        <v>175</v>
      </c>
      <c r="O33" s="54">
        <v>179</v>
      </c>
      <c r="P33" s="54">
        <v>151</v>
      </c>
      <c r="Q33" s="54">
        <v>167</v>
      </c>
      <c r="R33" s="54">
        <v>148</v>
      </c>
      <c r="S33" s="54">
        <v>127</v>
      </c>
      <c r="T33" s="55">
        <v>230</v>
      </c>
    </row>
    <row r="34" spans="1:20" ht="12.75" thickBot="1">
      <c r="A34" s="18"/>
      <c r="B34" s="69" t="s">
        <v>40</v>
      </c>
      <c r="C34" s="75">
        <f aca="true" t="shared" si="16" ref="C34:T34">C32+C33</f>
        <v>4645</v>
      </c>
      <c r="D34" s="73">
        <f t="shared" si="16"/>
        <v>183</v>
      </c>
      <c r="E34" s="51">
        <f t="shared" si="16"/>
        <v>212</v>
      </c>
      <c r="F34" s="51">
        <f t="shared" si="16"/>
        <v>221</v>
      </c>
      <c r="G34" s="51">
        <f t="shared" si="16"/>
        <v>227</v>
      </c>
      <c r="H34" s="51">
        <f t="shared" si="16"/>
        <v>187</v>
      </c>
      <c r="I34" s="51">
        <f t="shared" si="16"/>
        <v>244</v>
      </c>
      <c r="J34" s="51">
        <f t="shared" si="16"/>
        <v>324</v>
      </c>
      <c r="K34" s="62">
        <f t="shared" si="16"/>
        <v>285</v>
      </c>
      <c r="L34" s="59">
        <f t="shared" si="16"/>
        <v>316</v>
      </c>
      <c r="M34" s="51">
        <f t="shared" si="16"/>
        <v>284</v>
      </c>
      <c r="N34" s="51">
        <f t="shared" si="16"/>
        <v>365</v>
      </c>
      <c r="O34" s="51">
        <f t="shared" si="16"/>
        <v>346</v>
      </c>
      <c r="P34" s="51">
        <f t="shared" si="16"/>
        <v>282</v>
      </c>
      <c r="Q34" s="51">
        <f t="shared" si="16"/>
        <v>306</v>
      </c>
      <c r="R34" s="51">
        <f t="shared" si="16"/>
        <v>297</v>
      </c>
      <c r="S34" s="51">
        <f t="shared" si="16"/>
        <v>221</v>
      </c>
      <c r="T34" s="56">
        <f t="shared" si="16"/>
        <v>345</v>
      </c>
    </row>
    <row r="35" spans="1:20" s="49" customFormat="1" ht="12.75" thickBot="1">
      <c r="A35" s="42"/>
      <c r="B35" s="66" t="s">
        <v>66</v>
      </c>
      <c r="C35" s="44">
        <f aca="true" t="shared" si="17" ref="C35:T35">C34/$C34</f>
        <v>1</v>
      </c>
      <c r="D35" s="45">
        <f t="shared" si="17"/>
        <v>0.039397201291711516</v>
      </c>
      <c r="E35" s="45">
        <f t="shared" si="17"/>
        <v>0.045640473627556515</v>
      </c>
      <c r="F35" s="45">
        <f t="shared" si="17"/>
        <v>0.047578040904198066</v>
      </c>
      <c r="G35" s="45">
        <f t="shared" si="17"/>
        <v>0.048869752421959095</v>
      </c>
      <c r="H35" s="45">
        <f t="shared" si="17"/>
        <v>0.04025834230355221</v>
      </c>
      <c r="I35" s="45">
        <f t="shared" si="17"/>
        <v>0.05252960172228202</v>
      </c>
      <c r="J35" s="46">
        <f t="shared" si="17"/>
        <v>0.0697524219590958</v>
      </c>
      <c r="K35" s="46">
        <f t="shared" si="17"/>
        <v>0.061356297093649086</v>
      </c>
      <c r="L35" s="45">
        <f t="shared" si="17"/>
        <v>0.06803013993541443</v>
      </c>
      <c r="M35" s="45">
        <f t="shared" si="17"/>
        <v>0.06114101184068891</v>
      </c>
      <c r="N35" s="45">
        <f t="shared" si="17"/>
        <v>0.07857911733046287</v>
      </c>
      <c r="O35" s="45">
        <f t="shared" si="17"/>
        <v>0.07448869752421959</v>
      </c>
      <c r="P35" s="45">
        <f t="shared" si="17"/>
        <v>0.06071044133476857</v>
      </c>
      <c r="Q35" s="45">
        <f t="shared" si="17"/>
        <v>0.0658772874058127</v>
      </c>
      <c r="R35" s="45">
        <f t="shared" si="17"/>
        <v>0.06393972012917115</v>
      </c>
      <c r="S35" s="45">
        <f t="shared" si="17"/>
        <v>0.047578040904198066</v>
      </c>
      <c r="T35" s="48">
        <f t="shared" si="17"/>
        <v>0.07427341227125941</v>
      </c>
    </row>
    <row r="36" spans="1:20" ht="12">
      <c r="A36" s="12"/>
      <c r="B36" s="67" t="s">
        <v>37</v>
      </c>
      <c r="C36" s="74">
        <f>SUM(D36:T36)</f>
        <v>1196</v>
      </c>
      <c r="D36" s="71">
        <v>54</v>
      </c>
      <c r="E36" s="52">
        <v>47</v>
      </c>
      <c r="F36" s="52">
        <v>55</v>
      </c>
      <c r="G36" s="52">
        <v>72</v>
      </c>
      <c r="H36" s="52">
        <v>57</v>
      </c>
      <c r="I36" s="52">
        <v>80</v>
      </c>
      <c r="J36" s="52">
        <v>66</v>
      </c>
      <c r="K36" s="63">
        <v>63</v>
      </c>
      <c r="L36" s="57">
        <v>83</v>
      </c>
      <c r="M36" s="52">
        <v>79</v>
      </c>
      <c r="N36" s="52">
        <v>95</v>
      </c>
      <c r="O36" s="52">
        <v>86</v>
      </c>
      <c r="P36" s="52">
        <v>76</v>
      </c>
      <c r="Q36" s="52">
        <v>74</v>
      </c>
      <c r="R36" s="52">
        <v>64</v>
      </c>
      <c r="S36" s="52">
        <v>65</v>
      </c>
      <c r="T36" s="53">
        <v>80</v>
      </c>
    </row>
    <row r="37" spans="1:20" ht="12">
      <c r="A37" s="18" t="s">
        <v>47</v>
      </c>
      <c r="B37" s="68" t="s">
        <v>39</v>
      </c>
      <c r="C37" s="74">
        <f>SUM(D37:T37)</f>
        <v>1238</v>
      </c>
      <c r="D37" s="72">
        <v>52</v>
      </c>
      <c r="E37" s="54">
        <v>46</v>
      </c>
      <c r="F37" s="54">
        <v>60</v>
      </c>
      <c r="G37" s="54">
        <v>60</v>
      </c>
      <c r="H37" s="54">
        <v>45</v>
      </c>
      <c r="I37" s="54">
        <v>60</v>
      </c>
      <c r="J37" s="54">
        <v>70</v>
      </c>
      <c r="K37" s="61">
        <v>57</v>
      </c>
      <c r="L37" s="58">
        <v>73</v>
      </c>
      <c r="M37" s="54">
        <v>76</v>
      </c>
      <c r="N37" s="54">
        <v>84</v>
      </c>
      <c r="O37" s="54">
        <v>95</v>
      </c>
      <c r="P37" s="54">
        <v>82</v>
      </c>
      <c r="Q37" s="54">
        <v>75</v>
      </c>
      <c r="R37" s="54">
        <v>83</v>
      </c>
      <c r="S37" s="54">
        <v>86</v>
      </c>
      <c r="T37" s="55">
        <v>134</v>
      </c>
    </row>
    <row r="38" spans="1:20" ht="12.75" thickBot="1">
      <c r="A38" s="18"/>
      <c r="B38" s="69" t="s">
        <v>40</v>
      </c>
      <c r="C38" s="75">
        <f aca="true" t="shared" si="18" ref="C38:T38">C36+C37</f>
        <v>2434</v>
      </c>
      <c r="D38" s="73">
        <f t="shared" si="18"/>
        <v>106</v>
      </c>
      <c r="E38" s="51">
        <f t="shared" si="18"/>
        <v>93</v>
      </c>
      <c r="F38" s="51">
        <f t="shared" si="18"/>
        <v>115</v>
      </c>
      <c r="G38" s="51">
        <f t="shared" si="18"/>
        <v>132</v>
      </c>
      <c r="H38" s="51">
        <f t="shared" si="18"/>
        <v>102</v>
      </c>
      <c r="I38" s="51">
        <f t="shared" si="18"/>
        <v>140</v>
      </c>
      <c r="J38" s="51">
        <f t="shared" si="18"/>
        <v>136</v>
      </c>
      <c r="K38" s="62">
        <f t="shared" si="18"/>
        <v>120</v>
      </c>
      <c r="L38" s="59">
        <f t="shared" si="18"/>
        <v>156</v>
      </c>
      <c r="M38" s="51">
        <f t="shared" si="18"/>
        <v>155</v>
      </c>
      <c r="N38" s="51">
        <f t="shared" si="18"/>
        <v>179</v>
      </c>
      <c r="O38" s="51">
        <f t="shared" si="18"/>
        <v>181</v>
      </c>
      <c r="P38" s="51">
        <f t="shared" si="18"/>
        <v>158</v>
      </c>
      <c r="Q38" s="51">
        <f t="shared" si="18"/>
        <v>149</v>
      </c>
      <c r="R38" s="51">
        <f t="shared" si="18"/>
        <v>147</v>
      </c>
      <c r="S38" s="51">
        <f t="shared" si="18"/>
        <v>151</v>
      </c>
      <c r="T38" s="56">
        <f t="shared" si="18"/>
        <v>214</v>
      </c>
    </row>
    <row r="39" spans="1:20" s="49" customFormat="1" ht="12.75" thickBot="1">
      <c r="A39" s="42"/>
      <c r="B39" s="66" t="s">
        <v>66</v>
      </c>
      <c r="C39" s="44">
        <f aca="true" t="shared" si="19" ref="C39:T39">C38/$C38</f>
        <v>1</v>
      </c>
      <c r="D39" s="45">
        <f t="shared" si="19"/>
        <v>0.043549712407559574</v>
      </c>
      <c r="E39" s="45">
        <f t="shared" si="19"/>
        <v>0.03820870994248151</v>
      </c>
      <c r="F39" s="45">
        <f t="shared" si="19"/>
        <v>0.04724732949876746</v>
      </c>
      <c r="G39" s="45">
        <f t="shared" si="19"/>
        <v>0.054231717337715694</v>
      </c>
      <c r="H39" s="45">
        <f t="shared" si="19"/>
        <v>0.0419063270336894</v>
      </c>
      <c r="I39" s="45">
        <f t="shared" si="19"/>
        <v>0.05751848808545604</v>
      </c>
      <c r="J39" s="46">
        <f t="shared" si="19"/>
        <v>0.05587510271158587</v>
      </c>
      <c r="K39" s="46">
        <f t="shared" si="19"/>
        <v>0.049301561216105176</v>
      </c>
      <c r="L39" s="45">
        <f t="shared" si="19"/>
        <v>0.06409202958093672</v>
      </c>
      <c r="M39" s="45">
        <f t="shared" si="19"/>
        <v>0.06368118323746919</v>
      </c>
      <c r="N39" s="45">
        <f t="shared" si="19"/>
        <v>0.07354149548069022</v>
      </c>
      <c r="O39" s="45">
        <f t="shared" si="19"/>
        <v>0.07436318816762531</v>
      </c>
      <c r="P39" s="45">
        <f t="shared" si="19"/>
        <v>0.06491372226787182</v>
      </c>
      <c r="Q39" s="45">
        <f t="shared" si="19"/>
        <v>0.061216105176663926</v>
      </c>
      <c r="R39" s="45">
        <f t="shared" si="19"/>
        <v>0.06039441248972884</v>
      </c>
      <c r="S39" s="45">
        <f t="shared" si="19"/>
        <v>0.06203779786359902</v>
      </c>
      <c r="T39" s="48">
        <f t="shared" si="19"/>
        <v>0.08792111750205424</v>
      </c>
    </row>
    <row r="40" spans="1:20" ht="12">
      <c r="A40" s="12"/>
      <c r="B40" s="70" t="s">
        <v>37</v>
      </c>
      <c r="C40" s="74">
        <f>SUM(D40:T40)</f>
        <v>1024</v>
      </c>
      <c r="D40" s="71">
        <v>44</v>
      </c>
      <c r="E40" s="52">
        <v>39</v>
      </c>
      <c r="F40" s="52">
        <v>50</v>
      </c>
      <c r="G40" s="52">
        <v>58</v>
      </c>
      <c r="H40" s="52">
        <v>70</v>
      </c>
      <c r="I40" s="52">
        <v>90</v>
      </c>
      <c r="J40" s="52">
        <v>63</v>
      </c>
      <c r="K40" s="63">
        <v>61</v>
      </c>
      <c r="L40" s="57">
        <v>73</v>
      </c>
      <c r="M40" s="52">
        <v>78</v>
      </c>
      <c r="N40" s="52">
        <v>81</v>
      </c>
      <c r="O40" s="52">
        <v>55</v>
      </c>
      <c r="P40" s="52">
        <v>56</v>
      </c>
      <c r="Q40" s="52">
        <v>54</v>
      </c>
      <c r="R40" s="52">
        <v>58</v>
      </c>
      <c r="S40" s="52">
        <v>56</v>
      </c>
      <c r="T40" s="53">
        <v>38</v>
      </c>
    </row>
    <row r="41" spans="1:20" ht="12">
      <c r="A41" s="18" t="s">
        <v>48</v>
      </c>
      <c r="B41" s="68" t="s">
        <v>39</v>
      </c>
      <c r="C41" s="74">
        <f>SUM(D41:T41)</f>
        <v>1088</v>
      </c>
      <c r="D41" s="72">
        <v>50</v>
      </c>
      <c r="E41" s="54">
        <v>40</v>
      </c>
      <c r="F41" s="54">
        <v>60</v>
      </c>
      <c r="G41" s="54">
        <v>70</v>
      </c>
      <c r="H41" s="54">
        <v>76</v>
      </c>
      <c r="I41" s="54">
        <v>72</v>
      </c>
      <c r="J41" s="54">
        <v>63</v>
      </c>
      <c r="K41" s="61">
        <v>51</v>
      </c>
      <c r="L41" s="58">
        <v>59</v>
      </c>
      <c r="M41" s="54">
        <v>71</v>
      </c>
      <c r="N41" s="54">
        <v>70</v>
      </c>
      <c r="O41" s="54">
        <v>63</v>
      </c>
      <c r="P41" s="54">
        <v>65</v>
      </c>
      <c r="Q41" s="54">
        <v>55</v>
      </c>
      <c r="R41" s="54">
        <v>67</v>
      </c>
      <c r="S41" s="54">
        <v>64</v>
      </c>
      <c r="T41" s="55">
        <v>92</v>
      </c>
    </row>
    <row r="42" spans="1:20" ht="12.75" thickBot="1">
      <c r="A42" s="18"/>
      <c r="B42" s="69" t="s">
        <v>40</v>
      </c>
      <c r="C42" s="75">
        <f aca="true" t="shared" si="20" ref="C42:T42">C40+C41</f>
        <v>2112</v>
      </c>
      <c r="D42" s="73">
        <f t="shared" si="20"/>
        <v>94</v>
      </c>
      <c r="E42" s="51">
        <f t="shared" si="20"/>
        <v>79</v>
      </c>
      <c r="F42" s="51">
        <f t="shared" si="20"/>
        <v>110</v>
      </c>
      <c r="G42" s="51">
        <f t="shared" si="20"/>
        <v>128</v>
      </c>
      <c r="H42" s="51">
        <f t="shared" si="20"/>
        <v>146</v>
      </c>
      <c r="I42" s="51">
        <f t="shared" si="20"/>
        <v>162</v>
      </c>
      <c r="J42" s="51">
        <f t="shared" si="20"/>
        <v>126</v>
      </c>
      <c r="K42" s="62">
        <f t="shared" si="20"/>
        <v>112</v>
      </c>
      <c r="L42" s="59">
        <f t="shared" si="20"/>
        <v>132</v>
      </c>
      <c r="M42" s="51">
        <f t="shared" si="20"/>
        <v>149</v>
      </c>
      <c r="N42" s="51">
        <f t="shared" si="20"/>
        <v>151</v>
      </c>
      <c r="O42" s="51">
        <f t="shared" si="20"/>
        <v>118</v>
      </c>
      <c r="P42" s="51">
        <f t="shared" si="20"/>
        <v>121</v>
      </c>
      <c r="Q42" s="51">
        <f t="shared" si="20"/>
        <v>109</v>
      </c>
      <c r="R42" s="51">
        <f t="shared" si="20"/>
        <v>125</v>
      </c>
      <c r="S42" s="51">
        <f t="shared" si="20"/>
        <v>120</v>
      </c>
      <c r="T42" s="56">
        <f t="shared" si="20"/>
        <v>130</v>
      </c>
    </row>
    <row r="43" spans="1:20" s="49" customFormat="1" ht="12.75" thickBot="1">
      <c r="A43" s="42"/>
      <c r="B43" s="66" t="s">
        <v>66</v>
      </c>
      <c r="C43" s="44">
        <f aca="true" t="shared" si="21" ref="C43:T43">C42/$C42</f>
        <v>1</v>
      </c>
      <c r="D43" s="45">
        <f t="shared" si="21"/>
        <v>0.04450757575757576</v>
      </c>
      <c r="E43" s="45">
        <f t="shared" si="21"/>
        <v>0.03740530303030303</v>
      </c>
      <c r="F43" s="45">
        <f t="shared" si="21"/>
        <v>0.052083333333333336</v>
      </c>
      <c r="G43" s="45">
        <f t="shared" si="21"/>
        <v>0.06060606060606061</v>
      </c>
      <c r="H43" s="45">
        <f t="shared" si="21"/>
        <v>0.06912878787878787</v>
      </c>
      <c r="I43" s="45">
        <f t="shared" si="21"/>
        <v>0.07670454545454546</v>
      </c>
      <c r="J43" s="46">
        <f t="shared" si="21"/>
        <v>0.05965909090909091</v>
      </c>
      <c r="K43" s="46">
        <f t="shared" si="21"/>
        <v>0.05303030303030303</v>
      </c>
      <c r="L43" s="45">
        <f t="shared" si="21"/>
        <v>0.0625</v>
      </c>
      <c r="M43" s="45">
        <f t="shared" si="21"/>
        <v>0.07054924242424243</v>
      </c>
      <c r="N43" s="45">
        <f t="shared" si="21"/>
        <v>0.07149621212121213</v>
      </c>
      <c r="O43" s="45">
        <f t="shared" si="21"/>
        <v>0.05587121212121212</v>
      </c>
      <c r="P43" s="45">
        <f t="shared" si="21"/>
        <v>0.057291666666666664</v>
      </c>
      <c r="Q43" s="45">
        <f t="shared" si="21"/>
        <v>0.05160984848484849</v>
      </c>
      <c r="R43" s="45">
        <f t="shared" si="21"/>
        <v>0.059185606060606064</v>
      </c>
      <c r="S43" s="45">
        <f t="shared" si="21"/>
        <v>0.056818181818181816</v>
      </c>
      <c r="T43" s="48">
        <f t="shared" si="21"/>
        <v>0.061553030303030304</v>
      </c>
    </row>
    <row r="44" spans="1:20" ht="12">
      <c r="A44" s="12"/>
      <c r="B44" s="67" t="s">
        <v>37</v>
      </c>
      <c r="C44" s="74">
        <f>SUM(D44:T44)</f>
        <v>1344</v>
      </c>
      <c r="D44" s="71">
        <v>52</v>
      </c>
      <c r="E44" s="52">
        <v>36</v>
      </c>
      <c r="F44" s="52">
        <v>43</v>
      </c>
      <c r="G44" s="52">
        <v>51</v>
      </c>
      <c r="H44" s="52">
        <v>63</v>
      </c>
      <c r="I44" s="52">
        <v>75</v>
      </c>
      <c r="J44" s="52">
        <v>87</v>
      </c>
      <c r="K44" s="63">
        <v>78</v>
      </c>
      <c r="L44" s="57">
        <v>78</v>
      </c>
      <c r="M44" s="52">
        <v>79</v>
      </c>
      <c r="N44" s="52">
        <v>98</v>
      </c>
      <c r="O44" s="52">
        <v>117</v>
      </c>
      <c r="P44" s="52">
        <v>108</v>
      </c>
      <c r="Q44" s="52">
        <v>99</v>
      </c>
      <c r="R44" s="52">
        <v>114</v>
      </c>
      <c r="S44" s="52">
        <v>84</v>
      </c>
      <c r="T44" s="53">
        <v>82</v>
      </c>
    </row>
    <row r="45" spans="1:20" ht="12">
      <c r="A45" s="18" t="s">
        <v>49</v>
      </c>
      <c r="B45" s="68" t="s">
        <v>39</v>
      </c>
      <c r="C45" s="74">
        <f>SUM(D45:T45)</f>
        <v>1361</v>
      </c>
      <c r="D45" s="72">
        <v>44</v>
      </c>
      <c r="E45" s="54">
        <v>35</v>
      </c>
      <c r="F45" s="54">
        <v>50</v>
      </c>
      <c r="G45" s="54">
        <v>49</v>
      </c>
      <c r="H45" s="54">
        <v>39</v>
      </c>
      <c r="I45" s="54">
        <v>59</v>
      </c>
      <c r="J45" s="54">
        <v>80</v>
      </c>
      <c r="K45" s="61">
        <v>66</v>
      </c>
      <c r="L45" s="58">
        <v>81</v>
      </c>
      <c r="M45" s="54">
        <v>73</v>
      </c>
      <c r="N45" s="54">
        <v>93</v>
      </c>
      <c r="O45" s="54">
        <v>112</v>
      </c>
      <c r="P45" s="54">
        <v>137</v>
      </c>
      <c r="Q45" s="54">
        <v>104</v>
      </c>
      <c r="R45" s="54">
        <v>101</v>
      </c>
      <c r="S45" s="54">
        <v>98</v>
      </c>
      <c r="T45" s="55">
        <v>140</v>
      </c>
    </row>
    <row r="46" spans="1:20" ht="12.75" thickBot="1">
      <c r="A46" s="18"/>
      <c r="B46" s="69" t="s">
        <v>40</v>
      </c>
      <c r="C46" s="75">
        <f aca="true" t="shared" si="22" ref="C46:T46">C44+C45</f>
        <v>2705</v>
      </c>
      <c r="D46" s="73">
        <f t="shared" si="22"/>
        <v>96</v>
      </c>
      <c r="E46" s="51">
        <f t="shared" si="22"/>
        <v>71</v>
      </c>
      <c r="F46" s="51">
        <f t="shared" si="22"/>
        <v>93</v>
      </c>
      <c r="G46" s="51">
        <f t="shared" si="22"/>
        <v>100</v>
      </c>
      <c r="H46" s="51">
        <f t="shared" si="22"/>
        <v>102</v>
      </c>
      <c r="I46" s="51">
        <f t="shared" si="22"/>
        <v>134</v>
      </c>
      <c r="J46" s="51">
        <f t="shared" si="22"/>
        <v>167</v>
      </c>
      <c r="K46" s="62">
        <f t="shared" si="22"/>
        <v>144</v>
      </c>
      <c r="L46" s="59">
        <f t="shared" si="22"/>
        <v>159</v>
      </c>
      <c r="M46" s="51">
        <f t="shared" si="22"/>
        <v>152</v>
      </c>
      <c r="N46" s="51">
        <f t="shared" si="22"/>
        <v>191</v>
      </c>
      <c r="O46" s="51">
        <f t="shared" si="22"/>
        <v>229</v>
      </c>
      <c r="P46" s="51">
        <f t="shared" si="22"/>
        <v>245</v>
      </c>
      <c r="Q46" s="51">
        <f t="shared" si="22"/>
        <v>203</v>
      </c>
      <c r="R46" s="51">
        <f t="shared" si="22"/>
        <v>215</v>
      </c>
      <c r="S46" s="51">
        <f t="shared" si="22"/>
        <v>182</v>
      </c>
      <c r="T46" s="56">
        <f t="shared" si="22"/>
        <v>222</v>
      </c>
    </row>
    <row r="47" spans="1:20" s="49" customFormat="1" ht="12.75" thickBot="1">
      <c r="A47" s="42"/>
      <c r="B47" s="66" t="s">
        <v>66</v>
      </c>
      <c r="C47" s="44">
        <f aca="true" t="shared" si="23" ref="C47:T47">C46/$C46</f>
        <v>1</v>
      </c>
      <c r="D47" s="45">
        <f t="shared" si="23"/>
        <v>0.0354898336414048</v>
      </c>
      <c r="E47" s="45">
        <f t="shared" si="23"/>
        <v>0.02624768946395564</v>
      </c>
      <c r="F47" s="45">
        <f t="shared" si="23"/>
        <v>0.034380776340110906</v>
      </c>
      <c r="G47" s="45">
        <f t="shared" si="23"/>
        <v>0.036968576709796676</v>
      </c>
      <c r="H47" s="45">
        <f t="shared" si="23"/>
        <v>0.03770794824399261</v>
      </c>
      <c r="I47" s="45">
        <f t="shared" si="23"/>
        <v>0.04953789279112754</v>
      </c>
      <c r="J47" s="46">
        <f t="shared" si="23"/>
        <v>0.061737523105360445</v>
      </c>
      <c r="K47" s="46">
        <f t="shared" si="23"/>
        <v>0.05323475046210721</v>
      </c>
      <c r="L47" s="45">
        <f t="shared" si="23"/>
        <v>0.05878003696857671</v>
      </c>
      <c r="M47" s="45">
        <f t="shared" si="23"/>
        <v>0.05619223659889094</v>
      </c>
      <c r="N47" s="45">
        <f t="shared" si="23"/>
        <v>0.07060998151571164</v>
      </c>
      <c r="O47" s="45">
        <f t="shared" si="23"/>
        <v>0.08465804066543438</v>
      </c>
      <c r="P47" s="45">
        <f t="shared" si="23"/>
        <v>0.09057301293900184</v>
      </c>
      <c r="Q47" s="45">
        <f t="shared" si="23"/>
        <v>0.07504621072088724</v>
      </c>
      <c r="R47" s="45">
        <f t="shared" si="23"/>
        <v>0.07948243992606285</v>
      </c>
      <c r="S47" s="45">
        <f t="shared" si="23"/>
        <v>0.06728280961182995</v>
      </c>
      <c r="T47" s="48">
        <f t="shared" si="23"/>
        <v>0.08207024029574861</v>
      </c>
    </row>
    <row r="48" spans="1:20" ht="12">
      <c r="A48" s="12"/>
      <c r="B48" s="70" t="s">
        <v>37</v>
      </c>
      <c r="C48" s="74">
        <f>SUM(D48:T48)</f>
        <v>1684</v>
      </c>
      <c r="D48" s="71">
        <v>83</v>
      </c>
      <c r="E48" s="52">
        <v>62</v>
      </c>
      <c r="F48" s="52">
        <v>67</v>
      </c>
      <c r="G48" s="52">
        <v>68</v>
      </c>
      <c r="H48" s="52">
        <v>71</v>
      </c>
      <c r="I48" s="52">
        <v>95</v>
      </c>
      <c r="J48" s="52">
        <v>120</v>
      </c>
      <c r="K48" s="63">
        <v>107</v>
      </c>
      <c r="L48" s="57">
        <v>83</v>
      </c>
      <c r="M48" s="52">
        <v>100</v>
      </c>
      <c r="N48" s="52">
        <v>148</v>
      </c>
      <c r="O48" s="52">
        <v>145</v>
      </c>
      <c r="P48" s="52">
        <v>115</v>
      </c>
      <c r="Q48" s="52">
        <v>111</v>
      </c>
      <c r="R48" s="52">
        <v>123</v>
      </c>
      <c r="S48" s="52">
        <v>95</v>
      </c>
      <c r="T48" s="53">
        <v>91</v>
      </c>
    </row>
    <row r="49" spans="1:20" ht="12">
      <c r="A49" s="18" t="s">
        <v>50</v>
      </c>
      <c r="B49" s="68" t="s">
        <v>39</v>
      </c>
      <c r="C49" s="74">
        <f>SUM(D49:T49)</f>
        <v>1791</v>
      </c>
      <c r="D49" s="72">
        <v>66</v>
      </c>
      <c r="E49" s="54">
        <v>72</v>
      </c>
      <c r="F49" s="54">
        <v>61</v>
      </c>
      <c r="G49" s="54">
        <v>72</v>
      </c>
      <c r="H49" s="54">
        <v>77</v>
      </c>
      <c r="I49" s="54">
        <v>101</v>
      </c>
      <c r="J49" s="54">
        <v>109</v>
      </c>
      <c r="K49" s="61">
        <v>103</v>
      </c>
      <c r="L49" s="58">
        <v>76</v>
      </c>
      <c r="M49" s="54">
        <v>98</v>
      </c>
      <c r="N49" s="54">
        <v>135</v>
      </c>
      <c r="O49" s="54">
        <v>141</v>
      </c>
      <c r="P49" s="54">
        <v>133</v>
      </c>
      <c r="Q49" s="54">
        <v>132</v>
      </c>
      <c r="R49" s="54">
        <v>133</v>
      </c>
      <c r="S49" s="54">
        <v>116</v>
      </c>
      <c r="T49" s="55">
        <v>166</v>
      </c>
    </row>
    <row r="50" spans="1:20" ht="12.75" thickBot="1">
      <c r="A50" s="18"/>
      <c r="B50" s="69" t="s">
        <v>40</v>
      </c>
      <c r="C50" s="75">
        <f aca="true" t="shared" si="24" ref="C50:T50">C48+C49</f>
        <v>3475</v>
      </c>
      <c r="D50" s="73">
        <f t="shared" si="24"/>
        <v>149</v>
      </c>
      <c r="E50" s="51">
        <f t="shared" si="24"/>
        <v>134</v>
      </c>
      <c r="F50" s="51">
        <f t="shared" si="24"/>
        <v>128</v>
      </c>
      <c r="G50" s="51">
        <f t="shared" si="24"/>
        <v>140</v>
      </c>
      <c r="H50" s="51">
        <f t="shared" si="24"/>
        <v>148</v>
      </c>
      <c r="I50" s="51">
        <f t="shared" si="24"/>
        <v>196</v>
      </c>
      <c r="J50" s="51">
        <f t="shared" si="24"/>
        <v>229</v>
      </c>
      <c r="K50" s="62">
        <f t="shared" si="24"/>
        <v>210</v>
      </c>
      <c r="L50" s="59">
        <f t="shared" si="24"/>
        <v>159</v>
      </c>
      <c r="M50" s="51">
        <f t="shared" si="24"/>
        <v>198</v>
      </c>
      <c r="N50" s="51">
        <f t="shared" si="24"/>
        <v>283</v>
      </c>
      <c r="O50" s="51">
        <f t="shared" si="24"/>
        <v>286</v>
      </c>
      <c r="P50" s="51">
        <f t="shared" si="24"/>
        <v>248</v>
      </c>
      <c r="Q50" s="51">
        <f t="shared" si="24"/>
        <v>243</v>
      </c>
      <c r="R50" s="51">
        <f t="shared" si="24"/>
        <v>256</v>
      </c>
      <c r="S50" s="51">
        <f t="shared" si="24"/>
        <v>211</v>
      </c>
      <c r="T50" s="56">
        <f t="shared" si="24"/>
        <v>257</v>
      </c>
    </row>
    <row r="51" spans="1:20" s="49" customFormat="1" ht="12.75" thickBot="1">
      <c r="A51" s="42"/>
      <c r="B51" s="66" t="s">
        <v>66</v>
      </c>
      <c r="C51" s="44">
        <f aca="true" t="shared" si="25" ref="C51:T51">C50/$C50</f>
        <v>1</v>
      </c>
      <c r="D51" s="45">
        <f t="shared" si="25"/>
        <v>0.04287769784172662</v>
      </c>
      <c r="E51" s="45">
        <f t="shared" si="25"/>
        <v>0.03856115107913669</v>
      </c>
      <c r="F51" s="45">
        <f t="shared" si="25"/>
        <v>0.03683453237410072</v>
      </c>
      <c r="G51" s="45">
        <f t="shared" si="25"/>
        <v>0.04028776978417266</v>
      </c>
      <c r="H51" s="45">
        <f t="shared" si="25"/>
        <v>0.042589928057553954</v>
      </c>
      <c r="I51" s="45">
        <f t="shared" si="25"/>
        <v>0.056402877697841726</v>
      </c>
      <c r="J51" s="46">
        <f t="shared" si="25"/>
        <v>0.06589928057553956</v>
      </c>
      <c r="K51" s="46">
        <f t="shared" si="25"/>
        <v>0.060431654676258995</v>
      </c>
      <c r="L51" s="45">
        <f t="shared" si="25"/>
        <v>0.045755395683453236</v>
      </c>
      <c r="M51" s="45">
        <f t="shared" si="25"/>
        <v>0.05697841726618705</v>
      </c>
      <c r="N51" s="45">
        <f t="shared" si="25"/>
        <v>0.08143884892086331</v>
      </c>
      <c r="O51" s="45">
        <f t="shared" si="25"/>
        <v>0.08230215827338129</v>
      </c>
      <c r="P51" s="45">
        <f t="shared" si="25"/>
        <v>0.07136690647482015</v>
      </c>
      <c r="Q51" s="45">
        <f t="shared" si="25"/>
        <v>0.06992805755395684</v>
      </c>
      <c r="R51" s="45">
        <f t="shared" si="25"/>
        <v>0.07366906474820144</v>
      </c>
      <c r="S51" s="45">
        <f t="shared" si="25"/>
        <v>0.06071942446043165</v>
      </c>
      <c r="T51" s="48">
        <f t="shared" si="25"/>
        <v>0.0739568345323741</v>
      </c>
    </row>
    <row r="52" spans="1:20" ht="12">
      <c r="A52" s="12"/>
      <c r="B52" s="67" t="s">
        <v>37</v>
      </c>
      <c r="C52" s="74">
        <f>SUM(D52:T52)</f>
        <v>7841</v>
      </c>
      <c r="D52" s="71">
        <v>380</v>
      </c>
      <c r="E52" s="52">
        <v>359</v>
      </c>
      <c r="F52" s="52">
        <v>378</v>
      </c>
      <c r="G52" s="52">
        <v>382</v>
      </c>
      <c r="H52" s="52">
        <v>447</v>
      </c>
      <c r="I52" s="52">
        <v>559</v>
      </c>
      <c r="J52" s="52">
        <v>683</v>
      </c>
      <c r="K52" s="63">
        <v>563</v>
      </c>
      <c r="L52" s="57">
        <v>542</v>
      </c>
      <c r="M52" s="52">
        <v>566</v>
      </c>
      <c r="N52" s="52">
        <v>601</v>
      </c>
      <c r="O52" s="52">
        <v>622</v>
      </c>
      <c r="P52" s="52">
        <v>434</v>
      </c>
      <c r="Q52" s="52">
        <v>423</v>
      </c>
      <c r="R52" s="52">
        <v>361</v>
      </c>
      <c r="S52" s="52">
        <v>266</v>
      </c>
      <c r="T52" s="53">
        <v>275</v>
      </c>
    </row>
    <row r="53" spans="1:20" ht="12">
      <c r="A53" s="18" t="s">
        <v>51</v>
      </c>
      <c r="B53" s="68" t="s">
        <v>39</v>
      </c>
      <c r="C53" s="74">
        <f>SUM(D53:T53)</f>
        <v>8004</v>
      </c>
      <c r="D53" s="72">
        <v>401</v>
      </c>
      <c r="E53" s="54">
        <v>359</v>
      </c>
      <c r="F53" s="54">
        <v>322</v>
      </c>
      <c r="G53" s="54">
        <v>353</v>
      </c>
      <c r="H53" s="54">
        <v>392</v>
      </c>
      <c r="I53" s="54">
        <v>567</v>
      </c>
      <c r="J53" s="54">
        <v>678</v>
      </c>
      <c r="K53" s="61">
        <v>514</v>
      </c>
      <c r="L53" s="58">
        <v>479</v>
      </c>
      <c r="M53" s="54">
        <v>493</v>
      </c>
      <c r="N53" s="54">
        <v>588</v>
      </c>
      <c r="O53" s="54">
        <v>594</v>
      </c>
      <c r="P53" s="54">
        <v>533</v>
      </c>
      <c r="Q53" s="54">
        <v>478</v>
      </c>
      <c r="R53" s="54">
        <v>407</v>
      </c>
      <c r="S53" s="54">
        <v>382</v>
      </c>
      <c r="T53" s="55">
        <v>464</v>
      </c>
    </row>
    <row r="54" spans="1:20" ht="12.75" thickBot="1">
      <c r="A54" s="18"/>
      <c r="B54" s="69" t="s">
        <v>40</v>
      </c>
      <c r="C54" s="75">
        <f aca="true" t="shared" si="26" ref="C54:T54">C52+C53</f>
        <v>15845</v>
      </c>
      <c r="D54" s="73">
        <f t="shared" si="26"/>
        <v>781</v>
      </c>
      <c r="E54" s="51">
        <f t="shared" si="26"/>
        <v>718</v>
      </c>
      <c r="F54" s="51">
        <f t="shared" si="26"/>
        <v>700</v>
      </c>
      <c r="G54" s="51">
        <f t="shared" si="26"/>
        <v>735</v>
      </c>
      <c r="H54" s="51">
        <f t="shared" si="26"/>
        <v>839</v>
      </c>
      <c r="I54" s="51">
        <f t="shared" si="26"/>
        <v>1126</v>
      </c>
      <c r="J54" s="51">
        <f t="shared" si="26"/>
        <v>1361</v>
      </c>
      <c r="K54" s="62">
        <f t="shared" si="26"/>
        <v>1077</v>
      </c>
      <c r="L54" s="59">
        <f t="shared" si="26"/>
        <v>1021</v>
      </c>
      <c r="M54" s="51">
        <f t="shared" si="26"/>
        <v>1059</v>
      </c>
      <c r="N54" s="51">
        <f t="shared" si="26"/>
        <v>1189</v>
      </c>
      <c r="O54" s="51">
        <f t="shared" si="26"/>
        <v>1216</v>
      </c>
      <c r="P54" s="51">
        <f t="shared" si="26"/>
        <v>967</v>
      </c>
      <c r="Q54" s="51">
        <f t="shared" si="26"/>
        <v>901</v>
      </c>
      <c r="R54" s="51">
        <f t="shared" si="26"/>
        <v>768</v>
      </c>
      <c r="S54" s="51">
        <f t="shared" si="26"/>
        <v>648</v>
      </c>
      <c r="T54" s="56">
        <f t="shared" si="26"/>
        <v>739</v>
      </c>
    </row>
    <row r="55" spans="1:20" s="49" customFormat="1" ht="12.75" thickBot="1">
      <c r="A55" s="42"/>
      <c r="B55" s="66" t="s">
        <v>66</v>
      </c>
      <c r="C55" s="44">
        <f aca="true" t="shared" si="27" ref="C55:T55">C54/$C54</f>
        <v>1</v>
      </c>
      <c r="D55" s="45">
        <f t="shared" si="27"/>
        <v>0.04928999684443042</v>
      </c>
      <c r="E55" s="45">
        <f t="shared" si="27"/>
        <v>0.04531397917324077</v>
      </c>
      <c r="F55" s="45">
        <f t="shared" si="27"/>
        <v>0.044177974124329444</v>
      </c>
      <c r="G55" s="45">
        <f t="shared" si="27"/>
        <v>0.04638687283054591</v>
      </c>
      <c r="H55" s="45">
        <f t="shared" si="27"/>
        <v>0.05295045755758915</v>
      </c>
      <c r="I55" s="45">
        <f t="shared" si="27"/>
        <v>0.07106342694856421</v>
      </c>
      <c r="J55" s="46">
        <f t="shared" si="27"/>
        <v>0.08589460397601767</v>
      </c>
      <c r="K55" s="46">
        <f t="shared" si="27"/>
        <v>0.06797096875986115</v>
      </c>
      <c r="L55" s="45">
        <f t="shared" si="27"/>
        <v>0.0644367308299148</v>
      </c>
      <c r="M55" s="45">
        <f t="shared" si="27"/>
        <v>0.06683496371094982</v>
      </c>
      <c r="N55" s="45">
        <f t="shared" si="27"/>
        <v>0.07503944461975387</v>
      </c>
      <c r="O55" s="45">
        <f t="shared" si="27"/>
        <v>0.07674345219312086</v>
      </c>
      <c r="P55" s="45">
        <f t="shared" si="27"/>
        <v>0.061028715683180815</v>
      </c>
      <c r="Q55" s="45">
        <f t="shared" si="27"/>
        <v>0.05686336383717261</v>
      </c>
      <c r="R55" s="45">
        <f t="shared" si="27"/>
        <v>0.048469548753550015</v>
      </c>
      <c r="S55" s="45">
        <f t="shared" si="27"/>
        <v>0.04089618176080782</v>
      </c>
      <c r="T55" s="48">
        <f t="shared" si="27"/>
        <v>0.04663931839697065</v>
      </c>
    </row>
    <row r="56" spans="1:20" ht="12">
      <c r="A56" s="12"/>
      <c r="B56" s="70" t="s">
        <v>37</v>
      </c>
      <c r="C56" s="74">
        <f>SUM(D56:T56)</f>
        <v>3441</v>
      </c>
      <c r="D56" s="71">
        <v>164</v>
      </c>
      <c r="E56" s="52">
        <v>160</v>
      </c>
      <c r="F56" s="52">
        <v>142</v>
      </c>
      <c r="G56" s="52">
        <v>181</v>
      </c>
      <c r="H56" s="52">
        <v>152</v>
      </c>
      <c r="I56" s="52">
        <v>252</v>
      </c>
      <c r="J56" s="52">
        <v>269</v>
      </c>
      <c r="K56" s="63">
        <v>222</v>
      </c>
      <c r="L56" s="57">
        <v>207</v>
      </c>
      <c r="M56" s="52">
        <v>215</v>
      </c>
      <c r="N56" s="52">
        <v>255</v>
      </c>
      <c r="O56" s="52">
        <v>252</v>
      </c>
      <c r="P56" s="52">
        <v>210</v>
      </c>
      <c r="Q56" s="52">
        <v>203</v>
      </c>
      <c r="R56" s="52">
        <v>213</v>
      </c>
      <c r="S56" s="52">
        <v>167</v>
      </c>
      <c r="T56" s="53">
        <v>177</v>
      </c>
    </row>
    <row r="57" spans="1:20" ht="12">
      <c r="A57" s="18" t="s">
        <v>52</v>
      </c>
      <c r="B57" s="68" t="s">
        <v>39</v>
      </c>
      <c r="C57" s="74">
        <f>SUM(D57:T57)</f>
        <v>3615</v>
      </c>
      <c r="D57" s="72">
        <v>158</v>
      </c>
      <c r="E57" s="54">
        <v>191</v>
      </c>
      <c r="F57" s="54">
        <v>161</v>
      </c>
      <c r="G57" s="54">
        <v>161</v>
      </c>
      <c r="H57" s="54">
        <v>130</v>
      </c>
      <c r="I57" s="54">
        <v>183</v>
      </c>
      <c r="J57" s="54">
        <v>239</v>
      </c>
      <c r="K57" s="61">
        <v>220</v>
      </c>
      <c r="L57" s="58">
        <v>206</v>
      </c>
      <c r="M57" s="54">
        <v>203</v>
      </c>
      <c r="N57" s="54">
        <v>243</v>
      </c>
      <c r="O57" s="54">
        <v>233</v>
      </c>
      <c r="P57" s="54">
        <v>256</v>
      </c>
      <c r="Q57" s="54">
        <v>241</v>
      </c>
      <c r="R57" s="54">
        <v>240</v>
      </c>
      <c r="S57" s="54">
        <v>215</v>
      </c>
      <c r="T57" s="55">
        <v>335</v>
      </c>
    </row>
    <row r="58" spans="1:20" ht="12.75" thickBot="1">
      <c r="A58" s="18"/>
      <c r="B58" s="69" t="s">
        <v>40</v>
      </c>
      <c r="C58" s="75">
        <f aca="true" t="shared" si="28" ref="C58:T58">C56+C57</f>
        <v>7056</v>
      </c>
      <c r="D58" s="73">
        <f t="shared" si="28"/>
        <v>322</v>
      </c>
      <c r="E58" s="51">
        <f t="shared" si="28"/>
        <v>351</v>
      </c>
      <c r="F58" s="51">
        <f t="shared" si="28"/>
        <v>303</v>
      </c>
      <c r="G58" s="51">
        <f t="shared" si="28"/>
        <v>342</v>
      </c>
      <c r="H58" s="51">
        <f t="shared" si="28"/>
        <v>282</v>
      </c>
      <c r="I58" s="51">
        <f t="shared" si="28"/>
        <v>435</v>
      </c>
      <c r="J58" s="51">
        <f t="shared" si="28"/>
        <v>508</v>
      </c>
      <c r="K58" s="62">
        <f t="shared" si="28"/>
        <v>442</v>
      </c>
      <c r="L58" s="59">
        <f t="shared" si="28"/>
        <v>413</v>
      </c>
      <c r="M58" s="51">
        <f t="shared" si="28"/>
        <v>418</v>
      </c>
      <c r="N58" s="51">
        <f t="shared" si="28"/>
        <v>498</v>
      </c>
      <c r="O58" s="51">
        <f t="shared" si="28"/>
        <v>485</v>
      </c>
      <c r="P58" s="51">
        <f t="shared" si="28"/>
        <v>466</v>
      </c>
      <c r="Q58" s="51">
        <f t="shared" si="28"/>
        <v>444</v>
      </c>
      <c r="R58" s="51">
        <f t="shared" si="28"/>
        <v>453</v>
      </c>
      <c r="S58" s="51">
        <f t="shared" si="28"/>
        <v>382</v>
      </c>
      <c r="T58" s="56">
        <f t="shared" si="28"/>
        <v>512</v>
      </c>
    </row>
    <row r="59" spans="1:20" s="49" customFormat="1" ht="12.75" thickBot="1">
      <c r="A59" s="42"/>
      <c r="B59" s="66" t="s">
        <v>66</v>
      </c>
      <c r="C59" s="44">
        <f aca="true" t="shared" si="29" ref="C59:T59">C58/$C58</f>
        <v>1</v>
      </c>
      <c r="D59" s="45">
        <f t="shared" si="29"/>
        <v>0.04563492063492063</v>
      </c>
      <c r="E59" s="45">
        <f t="shared" si="29"/>
        <v>0.04974489795918367</v>
      </c>
      <c r="F59" s="45">
        <f t="shared" si="29"/>
        <v>0.0429421768707483</v>
      </c>
      <c r="G59" s="45">
        <f t="shared" si="29"/>
        <v>0.04846938775510204</v>
      </c>
      <c r="H59" s="45">
        <f t="shared" si="29"/>
        <v>0.039965986394557826</v>
      </c>
      <c r="I59" s="45">
        <f t="shared" si="29"/>
        <v>0.06164965986394558</v>
      </c>
      <c r="J59" s="46">
        <f t="shared" si="29"/>
        <v>0.07199546485260772</v>
      </c>
      <c r="K59" s="46">
        <f t="shared" si="29"/>
        <v>0.06264172335600907</v>
      </c>
      <c r="L59" s="45">
        <f t="shared" si="29"/>
        <v>0.05853174603174603</v>
      </c>
      <c r="M59" s="45">
        <f t="shared" si="29"/>
        <v>0.05924036281179138</v>
      </c>
      <c r="N59" s="45">
        <f t="shared" si="29"/>
        <v>0.070578231292517</v>
      </c>
      <c r="O59" s="45">
        <f t="shared" si="29"/>
        <v>0.06873582766439909</v>
      </c>
      <c r="P59" s="45">
        <f t="shared" si="29"/>
        <v>0.06604308390022676</v>
      </c>
      <c r="Q59" s="45">
        <f t="shared" si="29"/>
        <v>0.06292517006802721</v>
      </c>
      <c r="R59" s="45">
        <f t="shared" si="29"/>
        <v>0.06420068027210885</v>
      </c>
      <c r="S59" s="45">
        <f t="shared" si="29"/>
        <v>0.05413832199546485</v>
      </c>
      <c r="T59" s="48">
        <f t="shared" si="29"/>
        <v>0.07256235827664399</v>
      </c>
    </row>
    <row r="60" spans="1:20" ht="12">
      <c r="A60" s="12"/>
      <c r="B60" s="67" t="s">
        <v>37</v>
      </c>
      <c r="C60" s="74">
        <f>SUM(D60:T60)</f>
        <v>7603</v>
      </c>
      <c r="D60" s="71">
        <v>289</v>
      </c>
      <c r="E60" s="52">
        <v>373</v>
      </c>
      <c r="F60" s="52">
        <v>387</v>
      </c>
      <c r="G60" s="52">
        <v>386</v>
      </c>
      <c r="H60" s="52">
        <v>366</v>
      </c>
      <c r="I60" s="52">
        <v>369</v>
      </c>
      <c r="J60" s="52">
        <v>521</v>
      </c>
      <c r="K60" s="63">
        <v>448</v>
      </c>
      <c r="L60" s="57">
        <v>501</v>
      </c>
      <c r="M60" s="52">
        <v>448</v>
      </c>
      <c r="N60" s="52">
        <v>632</v>
      </c>
      <c r="O60" s="52">
        <v>582</v>
      </c>
      <c r="P60" s="52">
        <v>552</v>
      </c>
      <c r="Q60" s="52">
        <v>590</v>
      </c>
      <c r="R60" s="52">
        <v>536</v>
      </c>
      <c r="S60" s="52">
        <v>347</v>
      </c>
      <c r="T60" s="53">
        <v>276</v>
      </c>
    </row>
    <row r="61" spans="1:20" ht="12">
      <c r="A61" s="18" t="s">
        <v>53</v>
      </c>
      <c r="B61" s="68" t="s">
        <v>39</v>
      </c>
      <c r="C61" s="74">
        <f>SUM(D61:T61)</f>
        <v>8783</v>
      </c>
      <c r="D61" s="72">
        <v>338</v>
      </c>
      <c r="E61" s="54">
        <v>328</v>
      </c>
      <c r="F61" s="54">
        <v>409</v>
      </c>
      <c r="G61" s="54">
        <v>370</v>
      </c>
      <c r="H61" s="54">
        <v>362</v>
      </c>
      <c r="I61" s="54">
        <v>407</v>
      </c>
      <c r="J61" s="54">
        <v>505</v>
      </c>
      <c r="K61" s="61">
        <v>513</v>
      </c>
      <c r="L61" s="58">
        <v>475</v>
      </c>
      <c r="M61" s="54">
        <v>484</v>
      </c>
      <c r="N61" s="54">
        <v>640</v>
      </c>
      <c r="O61" s="54">
        <v>713</v>
      </c>
      <c r="P61" s="54">
        <v>718</v>
      </c>
      <c r="Q61" s="54">
        <v>721</v>
      </c>
      <c r="R61" s="54">
        <v>605</v>
      </c>
      <c r="S61" s="54">
        <v>523</v>
      </c>
      <c r="T61" s="55">
        <v>672</v>
      </c>
    </row>
    <row r="62" spans="1:20" ht="12.75" thickBot="1">
      <c r="A62" s="18"/>
      <c r="B62" s="69" t="s">
        <v>40</v>
      </c>
      <c r="C62" s="75">
        <f aca="true" t="shared" si="30" ref="C62:T62">C60+C61</f>
        <v>16386</v>
      </c>
      <c r="D62" s="73">
        <f t="shared" si="30"/>
        <v>627</v>
      </c>
      <c r="E62" s="51">
        <f t="shared" si="30"/>
        <v>701</v>
      </c>
      <c r="F62" s="51">
        <f t="shared" si="30"/>
        <v>796</v>
      </c>
      <c r="G62" s="51">
        <f t="shared" si="30"/>
        <v>756</v>
      </c>
      <c r="H62" s="51">
        <f t="shared" si="30"/>
        <v>728</v>
      </c>
      <c r="I62" s="51">
        <f t="shared" si="30"/>
        <v>776</v>
      </c>
      <c r="J62" s="51">
        <f t="shared" si="30"/>
        <v>1026</v>
      </c>
      <c r="K62" s="62">
        <f t="shared" si="30"/>
        <v>961</v>
      </c>
      <c r="L62" s="59">
        <f t="shared" si="30"/>
        <v>976</v>
      </c>
      <c r="M62" s="51">
        <f t="shared" si="30"/>
        <v>932</v>
      </c>
      <c r="N62" s="51">
        <f t="shared" si="30"/>
        <v>1272</v>
      </c>
      <c r="O62" s="51">
        <f t="shared" si="30"/>
        <v>1295</v>
      </c>
      <c r="P62" s="51">
        <f t="shared" si="30"/>
        <v>1270</v>
      </c>
      <c r="Q62" s="51">
        <f t="shared" si="30"/>
        <v>1311</v>
      </c>
      <c r="R62" s="51">
        <f t="shared" si="30"/>
        <v>1141</v>
      </c>
      <c r="S62" s="51">
        <f t="shared" si="30"/>
        <v>870</v>
      </c>
      <c r="T62" s="56">
        <f t="shared" si="30"/>
        <v>948</v>
      </c>
    </row>
    <row r="63" spans="1:20" s="49" customFormat="1" ht="12.75" thickBot="1">
      <c r="A63" s="42"/>
      <c r="B63" s="66" t="s">
        <v>66</v>
      </c>
      <c r="C63" s="44">
        <f aca="true" t="shared" si="31" ref="C63:T63">C62/$C62</f>
        <v>1</v>
      </c>
      <c r="D63" s="45">
        <f t="shared" si="31"/>
        <v>0.0382643720248993</v>
      </c>
      <c r="E63" s="45">
        <f t="shared" si="31"/>
        <v>0.04278042231172952</v>
      </c>
      <c r="F63" s="45">
        <f t="shared" si="31"/>
        <v>0.04857805443671427</v>
      </c>
      <c r="G63" s="45">
        <f t="shared" si="31"/>
        <v>0.046136946173562794</v>
      </c>
      <c r="H63" s="45">
        <f t="shared" si="31"/>
        <v>0.044428170389356765</v>
      </c>
      <c r="I63" s="45">
        <f t="shared" si="31"/>
        <v>0.047357500305138536</v>
      </c>
      <c r="J63" s="46">
        <f t="shared" si="31"/>
        <v>0.06261442694983523</v>
      </c>
      <c r="K63" s="46">
        <f t="shared" si="31"/>
        <v>0.058647626022214086</v>
      </c>
      <c r="L63" s="45">
        <f t="shared" si="31"/>
        <v>0.05956304162089589</v>
      </c>
      <c r="M63" s="45">
        <f t="shared" si="31"/>
        <v>0.05687782253142927</v>
      </c>
      <c r="N63" s="45">
        <f t="shared" si="31"/>
        <v>0.07762724276821677</v>
      </c>
      <c r="O63" s="45">
        <f t="shared" si="31"/>
        <v>0.07903088001952886</v>
      </c>
      <c r="P63" s="45">
        <f t="shared" si="31"/>
        <v>0.0775051873550592</v>
      </c>
      <c r="Q63" s="45">
        <f t="shared" si="31"/>
        <v>0.08000732332478945</v>
      </c>
      <c r="R63" s="45">
        <f t="shared" si="31"/>
        <v>0.0696326132063957</v>
      </c>
      <c r="S63" s="45">
        <f t="shared" si="31"/>
        <v>0.05309410472354449</v>
      </c>
      <c r="T63" s="48">
        <f t="shared" si="31"/>
        <v>0.05785426583668986</v>
      </c>
    </row>
    <row r="64" spans="1:20" ht="12">
      <c r="A64" s="12"/>
      <c r="B64" s="70" t="s">
        <v>37</v>
      </c>
      <c r="C64" s="74">
        <f>SUM(D64:T64)</f>
        <v>961</v>
      </c>
      <c r="D64" s="71">
        <v>50</v>
      </c>
      <c r="E64" s="52">
        <v>48</v>
      </c>
      <c r="F64" s="52">
        <v>45</v>
      </c>
      <c r="G64" s="52">
        <v>40</v>
      </c>
      <c r="H64" s="52">
        <v>30</v>
      </c>
      <c r="I64" s="52">
        <v>53</v>
      </c>
      <c r="J64" s="52">
        <v>56</v>
      </c>
      <c r="K64" s="63">
        <v>39</v>
      </c>
      <c r="L64" s="57">
        <v>64</v>
      </c>
      <c r="M64" s="52">
        <v>65</v>
      </c>
      <c r="N64" s="52">
        <v>93</v>
      </c>
      <c r="O64" s="52">
        <v>57</v>
      </c>
      <c r="P64" s="52">
        <v>74</v>
      </c>
      <c r="Q64" s="52">
        <v>60</v>
      </c>
      <c r="R64" s="52">
        <v>64</v>
      </c>
      <c r="S64" s="52">
        <v>66</v>
      </c>
      <c r="T64" s="53">
        <v>57</v>
      </c>
    </row>
    <row r="65" spans="1:20" ht="12">
      <c r="A65" s="18" t="s">
        <v>54</v>
      </c>
      <c r="B65" s="68" t="s">
        <v>39</v>
      </c>
      <c r="C65" s="74">
        <f>SUM(D65:T65)</f>
        <v>1137</v>
      </c>
      <c r="D65" s="72">
        <v>38</v>
      </c>
      <c r="E65" s="54">
        <v>41</v>
      </c>
      <c r="F65" s="54">
        <v>45</v>
      </c>
      <c r="G65" s="54">
        <v>46</v>
      </c>
      <c r="H65" s="54">
        <v>41</v>
      </c>
      <c r="I65" s="54">
        <v>42</v>
      </c>
      <c r="J65" s="54">
        <v>47</v>
      </c>
      <c r="K65" s="61">
        <v>38</v>
      </c>
      <c r="L65" s="58">
        <v>59</v>
      </c>
      <c r="M65" s="54">
        <v>48</v>
      </c>
      <c r="N65" s="54">
        <v>66</v>
      </c>
      <c r="O65" s="54">
        <v>75</v>
      </c>
      <c r="P65" s="54">
        <v>71</v>
      </c>
      <c r="Q65" s="54">
        <v>81</v>
      </c>
      <c r="R65" s="54">
        <v>93</v>
      </c>
      <c r="S65" s="54">
        <v>99</v>
      </c>
      <c r="T65" s="55">
        <v>207</v>
      </c>
    </row>
    <row r="66" spans="1:20" ht="12.75" thickBot="1">
      <c r="A66" s="18"/>
      <c r="B66" s="69" t="s">
        <v>40</v>
      </c>
      <c r="C66" s="75">
        <f aca="true" t="shared" si="32" ref="C66:T66">C64+C65</f>
        <v>2098</v>
      </c>
      <c r="D66" s="73">
        <f t="shared" si="32"/>
        <v>88</v>
      </c>
      <c r="E66" s="51">
        <f t="shared" si="32"/>
        <v>89</v>
      </c>
      <c r="F66" s="51">
        <f t="shared" si="32"/>
        <v>90</v>
      </c>
      <c r="G66" s="51">
        <f t="shared" si="32"/>
        <v>86</v>
      </c>
      <c r="H66" s="51">
        <f t="shared" si="32"/>
        <v>71</v>
      </c>
      <c r="I66" s="51">
        <f t="shared" si="32"/>
        <v>95</v>
      </c>
      <c r="J66" s="51">
        <f t="shared" si="32"/>
        <v>103</v>
      </c>
      <c r="K66" s="62">
        <f t="shared" si="32"/>
        <v>77</v>
      </c>
      <c r="L66" s="59">
        <f t="shared" si="32"/>
        <v>123</v>
      </c>
      <c r="M66" s="51">
        <f t="shared" si="32"/>
        <v>113</v>
      </c>
      <c r="N66" s="51">
        <f t="shared" si="32"/>
        <v>159</v>
      </c>
      <c r="O66" s="51">
        <f t="shared" si="32"/>
        <v>132</v>
      </c>
      <c r="P66" s="51">
        <f t="shared" si="32"/>
        <v>145</v>
      </c>
      <c r="Q66" s="51">
        <f t="shared" si="32"/>
        <v>141</v>
      </c>
      <c r="R66" s="51">
        <f t="shared" si="32"/>
        <v>157</v>
      </c>
      <c r="S66" s="51">
        <f t="shared" si="32"/>
        <v>165</v>
      </c>
      <c r="T66" s="56">
        <f t="shared" si="32"/>
        <v>264</v>
      </c>
    </row>
    <row r="67" spans="1:20" s="49" customFormat="1" ht="12.75" thickBot="1">
      <c r="A67" s="42"/>
      <c r="B67" s="66" t="s">
        <v>66</v>
      </c>
      <c r="C67" s="44">
        <f aca="true" t="shared" si="33" ref="C67:T67">C66/$C66</f>
        <v>1</v>
      </c>
      <c r="D67" s="45">
        <f t="shared" si="33"/>
        <v>0.04194470924690181</v>
      </c>
      <c r="E67" s="45">
        <f t="shared" si="33"/>
        <v>0.04242135367016206</v>
      </c>
      <c r="F67" s="45">
        <f t="shared" si="33"/>
        <v>0.042897998093422304</v>
      </c>
      <c r="G67" s="45">
        <f t="shared" si="33"/>
        <v>0.04099142040038131</v>
      </c>
      <c r="H67" s="45">
        <f t="shared" si="33"/>
        <v>0.033841754051477595</v>
      </c>
      <c r="I67" s="45">
        <f t="shared" si="33"/>
        <v>0.04528122020972355</v>
      </c>
      <c r="J67" s="46">
        <f t="shared" si="33"/>
        <v>0.04909437559580553</v>
      </c>
      <c r="K67" s="46">
        <f t="shared" si="33"/>
        <v>0.03670162059103908</v>
      </c>
      <c r="L67" s="45">
        <f t="shared" si="33"/>
        <v>0.05862726406101049</v>
      </c>
      <c r="M67" s="45">
        <f t="shared" si="33"/>
        <v>0.053860819828408006</v>
      </c>
      <c r="N67" s="45">
        <f t="shared" si="33"/>
        <v>0.0757864632983794</v>
      </c>
      <c r="O67" s="45">
        <f t="shared" si="33"/>
        <v>0.06291706387035272</v>
      </c>
      <c r="P67" s="45">
        <f t="shared" si="33"/>
        <v>0.06911344137273594</v>
      </c>
      <c r="Q67" s="45">
        <f t="shared" si="33"/>
        <v>0.06720686367969494</v>
      </c>
      <c r="R67" s="45">
        <f t="shared" si="33"/>
        <v>0.07483317445185891</v>
      </c>
      <c r="S67" s="45">
        <f t="shared" si="33"/>
        <v>0.0786463298379409</v>
      </c>
      <c r="T67" s="48">
        <f t="shared" si="33"/>
        <v>0.12583412774070543</v>
      </c>
    </row>
    <row r="68" spans="1:20" ht="12">
      <c r="A68" s="12"/>
      <c r="B68" s="67" t="s">
        <v>37</v>
      </c>
      <c r="C68" s="74">
        <f>SUM(D68:T68)</f>
        <v>536</v>
      </c>
      <c r="D68" s="71">
        <v>22</v>
      </c>
      <c r="E68" s="52">
        <v>20</v>
      </c>
      <c r="F68" s="52">
        <v>21</v>
      </c>
      <c r="G68" s="52">
        <v>14</v>
      </c>
      <c r="H68" s="52">
        <v>22</v>
      </c>
      <c r="I68" s="52">
        <v>22</v>
      </c>
      <c r="J68" s="52">
        <v>27</v>
      </c>
      <c r="K68" s="63">
        <v>38</v>
      </c>
      <c r="L68" s="57">
        <v>27</v>
      </c>
      <c r="M68" s="52">
        <v>36</v>
      </c>
      <c r="N68" s="52">
        <v>52</v>
      </c>
      <c r="O68" s="52">
        <v>45</v>
      </c>
      <c r="P68" s="52">
        <v>37</v>
      </c>
      <c r="Q68" s="52">
        <v>30</v>
      </c>
      <c r="R68" s="52">
        <v>43</v>
      </c>
      <c r="S68" s="52">
        <v>41</v>
      </c>
      <c r="T68" s="53">
        <v>39</v>
      </c>
    </row>
    <row r="69" spans="1:20" ht="12">
      <c r="A69" s="18" t="s">
        <v>55</v>
      </c>
      <c r="B69" s="68" t="s">
        <v>39</v>
      </c>
      <c r="C69" s="74">
        <f>SUM(D69:T69)</f>
        <v>636</v>
      </c>
      <c r="D69" s="72">
        <v>17</v>
      </c>
      <c r="E69" s="54">
        <v>13</v>
      </c>
      <c r="F69" s="54">
        <v>17</v>
      </c>
      <c r="G69" s="54">
        <v>24</v>
      </c>
      <c r="H69" s="54">
        <v>21</v>
      </c>
      <c r="I69" s="54">
        <v>32</v>
      </c>
      <c r="J69" s="54">
        <v>29</v>
      </c>
      <c r="K69" s="61">
        <v>27</v>
      </c>
      <c r="L69" s="58">
        <v>30</v>
      </c>
      <c r="M69" s="54">
        <v>30</v>
      </c>
      <c r="N69" s="54">
        <v>49</v>
      </c>
      <c r="O69" s="54">
        <v>39</v>
      </c>
      <c r="P69" s="54">
        <v>39</v>
      </c>
      <c r="Q69" s="54">
        <v>48</v>
      </c>
      <c r="R69" s="54">
        <v>66</v>
      </c>
      <c r="S69" s="54">
        <v>60</v>
      </c>
      <c r="T69" s="55">
        <v>95</v>
      </c>
    </row>
    <row r="70" spans="1:20" ht="12.75" thickBot="1">
      <c r="A70" s="18"/>
      <c r="B70" s="69" t="s">
        <v>40</v>
      </c>
      <c r="C70" s="75">
        <f aca="true" t="shared" si="34" ref="C70:T70">C68+C69</f>
        <v>1172</v>
      </c>
      <c r="D70" s="73">
        <f t="shared" si="34"/>
        <v>39</v>
      </c>
      <c r="E70" s="51">
        <f t="shared" si="34"/>
        <v>33</v>
      </c>
      <c r="F70" s="51">
        <f t="shared" si="34"/>
        <v>38</v>
      </c>
      <c r="G70" s="51">
        <f t="shared" si="34"/>
        <v>38</v>
      </c>
      <c r="H70" s="51">
        <f t="shared" si="34"/>
        <v>43</v>
      </c>
      <c r="I70" s="51">
        <f t="shared" si="34"/>
        <v>54</v>
      </c>
      <c r="J70" s="51">
        <f t="shared" si="34"/>
        <v>56</v>
      </c>
      <c r="K70" s="62">
        <f t="shared" si="34"/>
        <v>65</v>
      </c>
      <c r="L70" s="59">
        <f t="shared" si="34"/>
        <v>57</v>
      </c>
      <c r="M70" s="51">
        <f t="shared" si="34"/>
        <v>66</v>
      </c>
      <c r="N70" s="51">
        <f t="shared" si="34"/>
        <v>101</v>
      </c>
      <c r="O70" s="51">
        <f t="shared" si="34"/>
        <v>84</v>
      </c>
      <c r="P70" s="51">
        <f t="shared" si="34"/>
        <v>76</v>
      </c>
      <c r="Q70" s="51">
        <f t="shared" si="34"/>
        <v>78</v>
      </c>
      <c r="R70" s="51">
        <f t="shared" si="34"/>
        <v>109</v>
      </c>
      <c r="S70" s="51">
        <f t="shared" si="34"/>
        <v>101</v>
      </c>
      <c r="T70" s="56">
        <f t="shared" si="34"/>
        <v>134</v>
      </c>
    </row>
    <row r="71" spans="1:20" s="49" customFormat="1" ht="12.75" thickBot="1">
      <c r="A71" s="42"/>
      <c r="B71" s="66" t="s">
        <v>66</v>
      </c>
      <c r="C71" s="44">
        <f aca="true" t="shared" si="35" ref="C71:T71">C70/$C70</f>
        <v>1</v>
      </c>
      <c r="D71" s="45">
        <f t="shared" si="35"/>
        <v>0.033276450511945395</v>
      </c>
      <c r="E71" s="45">
        <f t="shared" si="35"/>
        <v>0.028156996587030716</v>
      </c>
      <c r="F71" s="45">
        <f t="shared" si="35"/>
        <v>0.032423208191126277</v>
      </c>
      <c r="G71" s="45">
        <f t="shared" si="35"/>
        <v>0.032423208191126277</v>
      </c>
      <c r="H71" s="45">
        <f t="shared" si="35"/>
        <v>0.03668941979522184</v>
      </c>
      <c r="I71" s="45">
        <f t="shared" si="35"/>
        <v>0.04607508532423208</v>
      </c>
      <c r="J71" s="46">
        <f t="shared" si="35"/>
        <v>0.04778156996587031</v>
      </c>
      <c r="K71" s="46">
        <f t="shared" si="35"/>
        <v>0.05546075085324232</v>
      </c>
      <c r="L71" s="45">
        <f t="shared" si="35"/>
        <v>0.04863481228668942</v>
      </c>
      <c r="M71" s="45">
        <f t="shared" si="35"/>
        <v>0.05631399317406143</v>
      </c>
      <c r="N71" s="45">
        <f t="shared" si="35"/>
        <v>0.08617747440273038</v>
      </c>
      <c r="O71" s="45">
        <f t="shared" si="35"/>
        <v>0.07167235494880546</v>
      </c>
      <c r="P71" s="45">
        <f t="shared" si="35"/>
        <v>0.06484641638225255</v>
      </c>
      <c r="Q71" s="45">
        <f t="shared" si="35"/>
        <v>0.06655290102389079</v>
      </c>
      <c r="R71" s="45">
        <f t="shared" si="35"/>
        <v>0.09300341296928327</v>
      </c>
      <c r="S71" s="45">
        <f t="shared" si="35"/>
        <v>0.08617747440273038</v>
      </c>
      <c r="T71" s="48">
        <f t="shared" si="35"/>
        <v>0.11433447098976109</v>
      </c>
    </row>
    <row r="72" spans="1:20" ht="12">
      <c r="A72" s="12"/>
      <c r="B72" s="70" t="s">
        <v>37</v>
      </c>
      <c r="C72" s="74">
        <f>SUM(D72:T72)</f>
        <v>1427</v>
      </c>
      <c r="D72" s="71">
        <v>40</v>
      </c>
      <c r="E72" s="52">
        <v>60</v>
      </c>
      <c r="F72" s="52">
        <v>50</v>
      </c>
      <c r="G72" s="52">
        <v>51</v>
      </c>
      <c r="H72" s="52">
        <v>54</v>
      </c>
      <c r="I72" s="52">
        <v>61</v>
      </c>
      <c r="J72" s="52">
        <v>72</v>
      </c>
      <c r="K72" s="63">
        <v>82</v>
      </c>
      <c r="L72" s="57">
        <v>75</v>
      </c>
      <c r="M72" s="52">
        <v>77</v>
      </c>
      <c r="N72" s="52">
        <v>106</v>
      </c>
      <c r="O72" s="52">
        <v>133</v>
      </c>
      <c r="P72" s="52">
        <v>97</v>
      </c>
      <c r="Q72" s="52">
        <v>113</v>
      </c>
      <c r="R72" s="52">
        <v>117</v>
      </c>
      <c r="S72" s="52">
        <v>125</v>
      </c>
      <c r="T72" s="53">
        <v>114</v>
      </c>
    </row>
    <row r="73" spans="1:20" ht="12">
      <c r="A73" s="18" t="s">
        <v>56</v>
      </c>
      <c r="B73" s="68" t="s">
        <v>39</v>
      </c>
      <c r="C73" s="74">
        <f>SUM(D73:T73)</f>
        <v>1652</v>
      </c>
      <c r="D73" s="72">
        <v>45</v>
      </c>
      <c r="E73" s="54">
        <v>43</v>
      </c>
      <c r="F73" s="54">
        <v>47</v>
      </c>
      <c r="G73" s="54">
        <v>57</v>
      </c>
      <c r="H73" s="54">
        <v>47</v>
      </c>
      <c r="I73" s="54">
        <v>57</v>
      </c>
      <c r="J73" s="54">
        <v>76</v>
      </c>
      <c r="K73" s="61">
        <v>70</v>
      </c>
      <c r="L73" s="58">
        <v>69</v>
      </c>
      <c r="M73" s="54">
        <v>77</v>
      </c>
      <c r="N73" s="54">
        <v>129</v>
      </c>
      <c r="O73" s="54">
        <v>125</v>
      </c>
      <c r="P73" s="54">
        <v>139</v>
      </c>
      <c r="Q73" s="54">
        <v>159</v>
      </c>
      <c r="R73" s="54">
        <v>155</v>
      </c>
      <c r="S73" s="54">
        <v>146</v>
      </c>
      <c r="T73" s="55">
        <v>211</v>
      </c>
    </row>
    <row r="74" spans="1:20" ht="12.75" thickBot="1">
      <c r="A74" s="18"/>
      <c r="B74" s="69" t="s">
        <v>40</v>
      </c>
      <c r="C74" s="75">
        <f aca="true" t="shared" si="36" ref="C74:T74">C72+C73</f>
        <v>3079</v>
      </c>
      <c r="D74" s="73">
        <f t="shared" si="36"/>
        <v>85</v>
      </c>
      <c r="E74" s="51">
        <f t="shared" si="36"/>
        <v>103</v>
      </c>
      <c r="F74" s="51">
        <f t="shared" si="36"/>
        <v>97</v>
      </c>
      <c r="G74" s="51">
        <f t="shared" si="36"/>
        <v>108</v>
      </c>
      <c r="H74" s="51">
        <f t="shared" si="36"/>
        <v>101</v>
      </c>
      <c r="I74" s="51">
        <f t="shared" si="36"/>
        <v>118</v>
      </c>
      <c r="J74" s="51">
        <f t="shared" si="36"/>
        <v>148</v>
      </c>
      <c r="K74" s="62">
        <f t="shared" si="36"/>
        <v>152</v>
      </c>
      <c r="L74" s="59">
        <f t="shared" si="36"/>
        <v>144</v>
      </c>
      <c r="M74" s="51">
        <f t="shared" si="36"/>
        <v>154</v>
      </c>
      <c r="N74" s="51">
        <f t="shared" si="36"/>
        <v>235</v>
      </c>
      <c r="O74" s="51">
        <f t="shared" si="36"/>
        <v>258</v>
      </c>
      <c r="P74" s="51">
        <f t="shared" si="36"/>
        <v>236</v>
      </c>
      <c r="Q74" s="51">
        <f t="shared" si="36"/>
        <v>272</v>
      </c>
      <c r="R74" s="51">
        <f t="shared" si="36"/>
        <v>272</v>
      </c>
      <c r="S74" s="51">
        <f t="shared" si="36"/>
        <v>271</v>
      </c>
      <c r="T74" s="56">
        <f t="shared" si="36"/>
        <v>325</v>
      </c>
    </row>
    <row r="75" spans="1:20" s="49" customFormat="1" ht="12.75" thickBot="1">
      <c r="A75" s="42"/>
      <c r="B75" s="66" t="s">
        <v>66</v>
      </c>
      <c r="C75" s="44">
        <f aca="true" t="shared" si="37" ref="C75:T75">C74/$C74</f>
        <v>1</v>
      </c>
      <c r="D75" s="45">
        <f t="shared" si="37"/>
        <v>0.027606365703150372</v>
      </c>
      <c r="E75" s="45">
        <f t="shared" si="37"/>
        <v>0.03345241961675869</v>
      </c>
      <c r="F75" s="45">
        <f t="shared" si="37"/>
        <v>0.03150373497888925</v>
      </c>
      <c r="G75" s="45">
        <f t="shared" si="37"/>
        <v>0.035076323481649886</v>
      </c>
      <c r="H75" s="45">
        <f t="shared" si="37"/>
        <v>0.03280285807080221</v>
      </c>
      <c r="I75" s="45">
        <f t="shared" si="37"/>
        <v>0.038324131211432286</v>
      </c>
      <c r="J75" s="46">
        <f t="shared" si="37"/>
        <v>0.04806755440077947</v>
      </c>
      <c r="K75" s="46">
        <f t="shared" si="37"/>
        <v>0.04936667749269243</v>
      </c>
      <c r="L75" s="45">
        <f t="shared" si="37"/>
        <v>0.046768431308866515</v>
      </c>
      <c r="M75" s="45">
        <f t="shared" si="37"/>
        <v>0.050016239038648914</v>
      </c>
      <c r="N75" s="45">
        <f t="shared" si="37"/>
        <v>0.07632348164988632</v>
      </c>
      <c r="O75" s="45">
        <f t="shared" si="37"/>
        <v>0.08379343942838584</v>
      </c>
      <c r="P75" s="45">
        <f t="shared" si="37"/>
        <v>0.07664826242286457</v>
      </c>
      <c r="Q75" s="45">
        <f t="shared" si="37"/>
        <v>0.0883403702500812</v>
      </c>
      <c r="R75" s="45">
        <f t="shared" si="37"/>
        <v>0.0883403702500812</v>
      </c>
      <c r="S75" s="45">
        <f t="shared" si="37"/>
        <v>0.08801558947710296</v>
      </c>
      <c r="T75" s="48">
        <f t="shared" si="37"/>
        <v>0.1055537512179279</v>
      </c>
    </row>
    <row r="76" spans="1:20" ht="12">
      <c r="A76" s="12"/>
      <c r="B76" s="67" t="s">
        <v>37</v>
      </c>
      <c r="C76" s="74">
        <f>SUM(D76:T76)</f>
        <v>2031</v>
      </c>
      <c r="D76" s="71">
        <v>37</v>
      </c>
      <c r="E76" s="52">
        <v>63</v>
      </c>
      <c r="F76" s="52">
        <v>82</v>
      </c>
      <c r="G76" s="52">
        <v>88</v>
      </c>
      <c r="H76" s="52">
        <v>112</v>
      </c>
      <c r="I76" s="52">
        <v>117</v>
      </c>
      <c r="J76" s="52">
        <v>113</v>
      </c>
      <c r="K76" s="63">
        <v>136</v>
      </c>
      <c r="L76" s="57">
        <v>115</v>
      </c>
      <c r="M76" s="52">
        <v>135</v>
      </c>
      <c r="N76" s="52">
        <v>164</v>
      </c>
      <c r="O76" s="52">
        <v>131</v>
      </c>
      <c r="P76" s="52">
        <v>164</v>
      </c>
      <c r="Q76" s="52">
        <v>167</v>
      </c>
      <c r="R76" s="52">
        <v>162</v>
      </c>
      <c r="S76" s="52">
        <v>129</v>
      </c>
      <c r="T76" s="53">
        <v>116</v>
      </c>
    </row>
    <row r="77" spans="1:20" ht="12">
      <c r="A77" s="18" t="s">
        <v>57</v>
      </c>
      <c r="B77" s="68" t="s">
        <v>39</v>
      </c>
      <c r="C77" s="74">
        <f>SUM(D77:T77)</f>
        <v>2235</v>
      </c>
      <c r="D77" s="72">
        <v>51</v>
      </c>
      <c r="E77" s="54">
        <v>52</v>
      </c>
      <c r="F77" s="54">
        <v>71</v>
      </c>
      <c r="G77" s="54">
        <v>77</v>
      </c>
      <c r="H77" s="54">
        <v>98</v>
      </c>
      <c r="I77" s="54">
        <v>87</v>
      </c>
      <c r="J77" s="54">
        <v>126</v>
      </c>
      <c r="K77" s="61">
        <v>109</v>
      </c>
      <c r="L77" s="58">
        <v>112</v>
      </c>
      <c r="M77" s="54">
        <v>113</v>
      </c>
      <c r="N77" s="54">
        <v>139</v>
      </c>
      <c r="O77" s="54">
        <v>194</v>
      </c>
      <c r="P77" s="54">
        <v>195</v>
      </c>
      <c r="Q77" s="54">
        <v>215</v>
      </c>
      <c r="R77" s="54">
        <v>207</v>
      </c>
      <c r="S77" s="54">
        <v>149</v>
      </c>
      <c r="T77" s="55">
        <v>240</v>
      </c>
    </row>
    <row r="78" spans="1:20" ht="12.75" thickBot="1">
      <c r="A78" s="18"/>
      <c r="B78" s="69" t="s">
        <v>40</v>
      </c>
      <c r="C78" s="75">
        <f aca="true" t="shared" si="38" ref="C78:T78">C76+C77</f>
        <v>4266</v>
      </c>
      <c r="D78" s="73">
        <f t="shared" si="38"/>
        <v>88</v>
      </c>
      <c r="E78" s="51">
        <f t="shared" si="38"/>
        <v>115</v>
      </c>
      <c r="F78" s="51">
        <f t="shared" si="38"/>
        <v>153</v>
      </c>
      <c r="G78" s="51">
        <f t="shared" si="38"/>
        <v>165</v>
      </c>
      <c r="H78" s="51">
        <f t="shared" si="38"/>
        <v>210</v>
      </c>
      <c r="I78" s="51">
        <f t="shared" si="38"/>
        <v>204</v>
      </c>
      <c r="J78" s="51">
        <f t="shared" si="38"/>
        <v>239</v>
      </c>
      <c r="K78" s="62">
        <f t="shared" si="38"/>
        <v>245</v>
      </c>
      <c r="L78" s="59">
        <f t="shared" si="38"/>
        <v>227</v>
      </c>
      <c r="M78" s="51">
        <f t="shared" si="38"/>
        <v>248</v>
      </c>
      <c r="N78" s="51">
        <f t="shared" si="38"/>
        <v>303</v>
      </c>
      <c r="O78" s="51">
        <f t="shared" si="38"/>
        <v>325</v>
      </c>
      <c r="P78" s="51">
        <f t="shared" si="38"/>
        <v>359</v>
      </c>
      <c r="Q78" s="51">
        <f t="shared" si="38"/>
        <v>382</v>
      </c>
      <c r="R78" s="51">
        <f t="shared" si="38"/>
        <v>369</v>
      </c>
      <c r="S78" s="51">
        <f t="shared" si="38"/>
        <v>278</v>
      </c>
      <c r="T78" s="56">
        <f t="shared" si="38"/>
        <v>356</v>
      </c>
    </row>
    <row r="79" spans="1:20" s="49" customFormat="1" ht="12.75" thickBot="1">
      <c r="A79" s="42"/>
      <c r="B79" s="66" t="s">
        <v>66</v>
      </c>
      <c r="C79" s="44">
        <f aca="true" t="shared" si="39" ref="C79:T79">C78/$C78</f>
        <v>1</v>
      </c>
      <c r="D79" s="45">
        <f t="shared" si="39"/>
        <v>0.02062822315986873</v>
      </c>
      <c r="E79" s="45">
        <f t="shared" si="39"/>
        <v>0.026957337083919362</v>
      </c>
      <c r="F79" s="45">
        <f t="shared" si="39"/>
        <v>0.035864978902953586</v>
      </c>
      <c r="G79" s="45">
        <f t="shared" si="39"/>
        <v>0.03867791842475387</v>
      </c>
      <c r="H79" s="45">
        <f t="shared" si="39"/>
        <v>0.04922644163150492</v>
      </c>
      <c r="I79" s="45">
        <f t="shared" si="39"/>
        <v>0.04781997187060478</v>
      </c>
      <c r="J79" s="46">
        <f t="shared" si="39"/>
        <v>0.05602437880918894</v>
      </c>
      <c r="K79" s="46">
        <f t="shared" si="39"/>
        <v>0.05743084857008908</v>
      </c>
      <c r="L79" s="45">
        <f t="shared" si="39"/>
        <v>0.053211439287388654</v>
      </c>
      <c r="M79" s="45">
        <f t="shared" si="39"/>
        <v>0.058134083450539144</v>
      </c>
      <c r="N79" s="45">
        <f t="shared" si="39"/>
        <v>0.0710267229254571</v>
      </c>
      <c r="O79" s="45">
        <f t="shared" si="39"/>
        <v>0.07618377871542428</v>
      </c>
      <c r="P79" s="45">
        <f t="shared" si="39"/>
        <v>0.08415377402719175</v>
      </c>
      <c r="Q79" s="45">
        <f t="shared" si="39"/>
        <v>0.08954524144397562</v>
      </c>
      <c r="R79" s="45">
        <f t="shared" si="39"/>
        <v>0.08649789029535865</v>
      </c>
      <c r="S79" s="45">
        <f t="shared" si="39"/>
        <v>0.06516643225503985</v>
      </c>
      <c r="T79" s="48">
        <f t="shared" si="39"/>
        <v>0.08345053914674168</v>
      </c>
    </row>
    <row r="80" spans="1:20" ht="12">
      <c r="A80" s="12"/>
      <c r="B80" s="70" t="s">
        <v>37</v>
      </c>
      <c r="C80" s="74">
        <f>SUM(D80:T80)</f>
        <v>1967</v>
      </c>
      <c r="D80" s="71">
        <v>52</v>
      </c>
      <c r="E80" s="52">
        <v>93</v>
      </c>
      <c r="F80" s="52">
        <v>100</v>
      </c>
      <c r="G80" s="52">
        <v>101</v>
      </c>
      <c r="H80" s="52">
        <v>76</v>
      </c>
      <c r="I80" s="52">
        <v>98</v>
      </c>
      <c r="J80" s="52">
        <v>86</v>
      </c>
      <c r="K80" s="63">
        <v>103</v>
      </c>
      <c r="L80" s="57">
        <v>112</v>
      </c>
      <c r="M80" s="52">
        <v>110</v>
      </c>
      <c r="N80" s="52">
        <v>183</v>
      </c>
      <c r="O80" s="52">
        <v>170</v>
      </c>
      <c r="P80" s="52">
        <v>149</v>
      </c>
      <c r="Q80" s="52">
        <v>135</v>
      </c>
      <c r="R80" s="52">
        <v>154</v>
      </c>
      <c r="S80" s="52">
        <v>115</v>
      </c>
      <c r="T80" s="53">
        <v>130</v>
      </c>
    </row>
    <row r="81" spans="1:20" ht="12">
      <c r="A81" s="18" t="s">
        <v>58</v>
      </c>
      <c r="B81" s="68" t="s">
        <v>39</v>
      </c>
      <c r="C81" s="74">
        <f>SUM(D81:T81)</f>
        <v>2099</v>
      </c>
      <c r="D81" s="72">
        <v>54</v>
      </c>
      <c r="E81" s="54">
        <v>59</v>
      </c>
      <c r="F81" s="54">
        <v>92</v>
      </c>
      <c r="G81" s="54">
        <v>90</v>
      </c>
      <c r="H81" s="54">
        <v>70</v>
      </c>
      <c r="I81" s="54">
        <v>84</v>
      </c>
      <c r="J81" s="54">
        <v>94</v>
      </c>
      <c r="K81" s="61">
        <v>95</v>
      </c>
      <c r="L81" s="58">
        <v>93</v>
      </c>
      <c r="M81" s="54">
        <v>112</v>
      </c>
      <c r="N81" s="54">
        <v>178</v>
      </c>
      <c r="O81" s="54">
        <v>183</v>
      </c>
      <c r="P81" s="54">
        <v>166</v>
      </c>
      <c r="Q81" s="54">
        <v>174</v>
      </c>
      <c r="R81" s="54">
        <v>172</v>
      </c>
      <c r="S81" s="54">
        <v>157</v>
      </c>
      <c r="T81" s="55">
        <v>226</v>
      </c>
    </row>
    <row r="82" spans="1:20" ht="12.75" thickBot="1">
      <c r="A82" s="18"/>
      <c r="B82" s="69" t="s">
        <v>40</v>
      </c>
      <c r="C82" s="75">
        <f aca="true" t="shared" si="40" ref="C82:T82">C80+C81</f>
        <v>4066</v>
      </c>
      <c r="D82" s="73">
        <f t="shared" si="40"/>
        <v>106</v>
      </c>
      <c r="E82" s="51">
        <f t="shared" si="40"/>
        <v>152</v>
      </c>
      <c r="F82" s="51">
        <f t="shared" si="40"/>
        <v>192</v>
      </c>
      <c r="G82" s="51">
        <f t="shared" si="40"/>
        <v>191</v>
      </c>
      <c r="H82" s="51">
        <f t="shared" si="40"/>
        <v>146</v>
      </c>
      <c r="I82" s="51">
        <f t="shared" si="40"/>
        <v>182</v>
      </c>
      <c r="J82" s="51">
        <f t="shared" si="40"/>
        <v>180</v>
      </c>
      <c r="K82" s="62">
        <f t="shared" si="40"/>
        <v>198</v>
      </c>
      <c r="L82" s="59">
        <f t="shared" si="40"/>
        <v>205</v>
      </c>
      <c r="M82" s="51">
        <f t="shared" si="40"/>
        <v>222</v>
      </c>
      <c r="N82" s="51">
        <f t="shared" si="40"/>
        <v>361</v>
      </c>
      <c r="O82" s="51">
        <f t="shared" si="40"/>
        <v>353</v>
      </c>
      <c r="P82" s="51">
        <f t="shared" si="40"/>
        <v>315</v>
      </c>
      <c r="Q82" s="51">
        <f t="shared" si="40"/>
        <v>309</v>
      </c>
      <c r="R82" s="51">
        <f t="shared" si="40"/>
        <v>326</v>
      </c>
      <c r="S82" s="51">
        <f t="shared" si="40"/>
        <v>272</v>
      </c>
      <c r="T82" s="56">
        <f t="shared" si="40"/>
        <v>356</v>
      </c>
    </row>
    <row r="83" spans="1:20" s="49" customFormat="1" ht="12.75" thickBot="1">
      <c r="A83" s="42"/>
      <c r="B83" s="66" t="s">
        <v>66</v>
      </c>
      <c r="C83" s="44">
        <f aca="true" t="shared" si="41" ref="C83:T83">C82/$C82</f>
        <v>1</v>
      </c>
      <c r="D83" s="45">
        <f t="shared" si="41"/>
        <v>0.026069847515986226</v>
      </c>
      <c r="E83" s="45">
        <f t="shared" si="41"/>
        <v>0.037383177570093455</v>
      </c>
      <c r="F83" s="45">
        <f t="shared" si="41"/>
        <v>0.04722085587801279</v>
      </c>
      <c r="G83" s="45">
        <f t="shared" si="41"/>
        <v>0.046974913920314804</v>
      </c>
      <c r="H83" s="45">
        <f t="shared" si="41"/>
        <v>0.03590752582390556</v>
      </c>
      <c r="I83" s="45">
        <f t="shared" si="41"/>
        <v>0.04476143630103296</v>
      </c>
      <c r="J83" s="46">
        <f t="shared" si="41"/>
        <v>0.04426955238563699</v>
      </c>
      <c r="K83" s="46">
        <f t="shared" si="41"/>
        <v>0.04869650762420069</v>
      </c>
      <c r="L83" s="45">
        <f t="shared" si="41"/>
        <v>0.05041810132808657</v>
      </c>
      <c r="M83" s="45">
        <f t="shared" si="41"/>
        <v>0.05459911460895229</v>
      </c>
      <c r="N83" s="45">
        <f t="shared" si="41"/>
        <v>0.08878504672897196</v>
      </c>
      <c r="O83" s="45">
        <f t="shared" si="41"/>
        <v>0.0868175110673881</v>
      </c>
      <c r="P83" s="45">
        <f t="shared" si="41"/>
        <v>0.07747171667486473</v>
      </c>
      <c r="Q83" s="45">
        <f t="shared" si="41"/>
        <v>0.07599606492867683</v>
      </c>
      <c r="R83" s="45">
        <f t="shared" si="41"/>
        <v>0.08017707820954255</v>
      </c>
      <c r="S83" s="45">
        <f t="shared" si="41"/>
        <v>0.06689621249385146</v>
      </c>
      <c r="T83" s="48">
        <f t="shared" si="41"/>
        <v>0.08755533694048205</v>
      </c>
    </row>
    <row r="84" spans="1:20" ht="12">
      <c r="A84" s="12"/>
      <c r="B84" s="67" t="s">
        <v>37</v>
      </c>
      <c r="C84" s="74">
        <f>SUM(D84:T84)</f>
        <v>10684</v>
      </c>
      <c r="D84" s="71">
        <v>423</v>
      </c>
      <c r="E84" s="52">
        <v>475</v>
      </c>
      <c r="F84" s="52">
        <v>508</v>
      </c>
      <c r="G84" s="52">
        <v>579</v>
      </c>
      <c r="H84" s="52">
        <v>551</v>
      </c>
      <c r="I84" s="52">
        <v>538</v>
      </c>
      <c r="J84" s="52">
        <v>641</v>
      </c>
      <c r="K84" s="63">
        <v>566</v>
      </c>
      <c r="L84" s="57">
        <v>586</v>
      </c>
      <c r="M84" s="52">
        <v>697</v>
      </c>
      <c r="N84" s="52">
        <v>897</v>
      </c>
      <c r="O84" s="52">
        <v>926</v>
      </c>
      <c r="P84" s="52">
        <v>730</v>
      </c>
      <c r="Q84" s="52">
        <v>747</v>
      </c>
      <c r="R84" s="52">
        <v>755</v>
      </c>
      <c r="S84" s="52">
        <v>554</v>
      </c>
      <c r="T84" s="53">
        <v>511</v>
      </c>
    </row>
    <row r="85" spans="1:20" ht="12">
      <c r="A85" s="18" t="s">
        <v>59</v>
      </c>
      <c r="B85" s="68" t="s">
        <v>39</v>
      </c>
      <c r="C85" s="74">
        <f>SUM(D85:T85)</f>
        <v>12183</v>
      </c>
      <c r="D85" s="72">
        <v>360</v>
      </c>
      <c r="E85" s="54">
        <v>464</v>
      </c>
      <c r="F85" s="54">
        <v>492</v>
      </c>
      <c r="G85" s="54">
        <v>522</v>
      </c>
      <c r="H85" s="54">
        <v>569</v>
      </c>
      <c r="I85" s="54">
        <v>530</v>
      </c>
      <c r="J85" s="54">
        <v>647</v>
      </c>
      <c r="K85" s="61">
        <v>633</v>
      </c>
      <c r="L85" s="58">
        <v>641</v>
      </c>
      <c r="M85" s="54">
        <v>690</v>
      </c>
      <c r="N85" s="54">
        <v>922</v>
      </c>
      <c r="O85" s="54">
        <v>1072</v>
      </c>
      <c r="P85" s="54">
        <v>898</v>
      </c>
      <c r="Q85" s="54">
        <v>993</v>
      </c>
      <c r="R85" s="54">
        <v>879</v>
      </c>
      <c r="S85" s="54">
        <v>776</v>
      </c>
      <c r="T85" s="55">
        <v>1095</v>
      </c>
    </row>
    <row r="86" spans="1:20" ht="12.75" thickBot="1">
      <c r="A86" s="18"/>
      <c r="B86" s="69" t="s">
        <v>40</v>
      </c>
      <c r="C86" s="75">
        <f aca="true" t="shared" si="42" ref="C86:T86">C84+C85</f>
        <v>22867</v>
      </c>
      <c r="D86" s="73">
        <f t="shared" si="42"/>
        <v>783</v>
      </c>
      <c r="E86" s="51">
        <f t="shared" si="42"/>
        <v>939</v>
      </c>
      <c r="F86" s="51">
        <f t="shared" si="42"/>
        <v>1000</v>
      </c>
      <c r="G86" s="51">
        <f t="shared" si="42"/>
        <v>1101</v>
      </c>
      <c r="H86" s="51">
        <f t="shared" si="42"/>
        <v>1120</v>
      </c>
      <c r="I86" s="51">
        <f t="shared" si="42"/>
        <v>1068</v>
      </c>
      <c r="J86" s="51">
        <f t="shared" si="42"/>
        <v>1288</v>
      </c>
      <c r="K86" s="62">
        <f t="shared" si="42"/>
        <v>1199</v>
      </c>
      <c r="L86" s="59">
        <f t="shared" si="42"/>
        <v>1227</v>
      </c>
      <c r="M86" s="51">
        <f t="shared" si="42"/>
        <v>1387</v>
      </c>
      <c r="N86" s="51">
        <f t="shared" si="42"/>
        <v>1819</v>
      </c>
      <c r="O86" s="51">
        <f t="shared" si="42"/>
        <v>1998</v>
      </c>
      <c r="P86" s="51">
        <f t="shared" si="42"/>
        <v>1628</v>
      </c>
      <c r="Q86" s="51">
        <f t="shared" si="42"/>
        <v>1740</v>
      </c>
      <c r="R86" s="51">
        <f t="shared" si="42"/>
        <v>1634</v>
      </c>
      <c r="S86" s="51">
        <f t="shared" si="42"/>
        <v>1330</v>
      </c>
      <c r="T86" s="56">
        <f t="shared" si="42"/>
        <v>1606</v>
      </c>
    </row>
    <row r="87" spans="1:20" s="49" customFormat="1" ht="12.75" thickBot="1">
      <c r="A87" s="42"/>
      <c r="B87" s="66" t="s">
        <v>66</v>
      </c>
      <c r="C87" s="44">
        <f aca="true" t="shared" si="43" ref="C87:T87">C86/$C86</f>
        <v>1</v>
      </c>
      <c r="D87" s="45">
        <f t="shared" si="43"/>
        <v>0.03424148336030087</v>
      </c>
      <c r="E87" s="45">
        <f t="shared" si="43"/>
        <v>0.04106354134779376</v>
      </c>
      <c r="F87" s="45">
        <f t="shared" si="43"/>
        <v>0.04373114094546727</v>
      </c>
      <c r="G87" s="45">
        <f t="shared" si="43"/>
        <v>0.04814798618095946</v>
      </c>
      <c r="H87" s="45">
        <f t="shared" si="43"/>
        <v>0.04897887785892334</v>
      </c>
      <c r="I87" s="45">
        <f t="shared" si="43"/>
        <v>0.046704858529759044</v>
      </c>
      <c r="J87" s="46">
        <f t="shared" si="43"/>
        <v>0.056325709537761844</v>
      </c>
      <c r="K87" s="46">
        <f t="shared" si="43"/>
        <v>0.05243363799361525</v>
      </c>
      <c r="L87" s="45">
        <f t="shared" si="43"/>
        <v>0.053658109940088336</v>
      </c>
      <c r="M87" s="45">
        <f t="shared" si="43"/>
        <v>0.0606550924913631</v>
      </c>
      <c r="N87" s="45">
        <f t="shared" si="43"/>
        <v>0.07954694537980496</v>
      </c>
      <c r="O87" s="45">
        <f t="shared" si="43"/>
        <v>0.0873748196090436</v>
      </c>
      <c r="P87" s="45">
        <f t="shared" si="43"/>
        <v>0.0711942974592207</v>
      </c>
      <c r="Q87" s="45">
        <f t="shared" si="43"/>
        <v>0.07609218524511305</v>
      </c>
      <c r="R87" s="45">
        <f t="shared" si="43"/>
        <v>0.07145668430489352</v>
      </c>
      <c r="S87" s="45">
        <f t="shared" si="43"/>
        <v>0.058162417457471464</v>
      </c>
      <c r="T87" s="48">
        <f t="shared" si="43"/>
        <v>0.07023221235842043</v>
      </c>
    </row>
    <row r="88" spans="1:20" ht="12">
      <c r="A88" s="18"/>
      <c r="B88" s="70" t="s">
        <v>37</v>
      </c>
      <c r="C88" s="74">
        <f>SUM(D88:T88)</f>
        <v>664</v>
      </c>
      <c r="D88" s="71">
        <v>32</v>
      </c>
      <c r="E88" s="52">
        <v>29</v>
      </c>
      <c r="F88" s="52">
        <v>26</v>
      </c>
      <c r="G88" s="52">
        <v>21</v>
      </c>
      <c r="H88" s="52">
        <v>36</v>
      </c>
      <c r="I88" s="52">
        <v>34</v>
      </c>
      <c r="J88" s="52">
        <v>69</v>
      </c>
      <c r="K88" s="63">
        <v>43</v>
      </c>
      <c r="L88" s="57">
        <v>31</v>
      </c>
      <c r="M88" s="52">
        <v>35</v>
      </c>
      <c r="N88" s="52">
        <v>60</v>
      </c>
      <c r="O88" s="52">
        <v>51</v>
      </c>
      <c r="P88" s="52">
        <v>41</v>
      </c>
      <c r="Q88" s="52">
        <v>41</v>
      </c>
      <c r="R88" s="52">
        <v>42</v>
      </c>
      <c r="S88" s="52">
        <v>41</v>
      </c>
      <c r="T88" s="53">
        <v>32</v>
      </c>
    </row>
    <row r="89" spans="1:20" ht="12">
      <c r="A89" s="18" t="s">
        <v>60</v>
      </c>
      <c r="B89" s="68" t="s">
        <v>39</v>
      </c>
      <c r="C89" s="74">
        <f>SUM(D89:T89)</f>
        <v>658</v>
      </c>
      <c r="D89" s="72">
        <v>20</v>
      </c>
      <c r="E89" s="54">
        <v>26</v>
      </c>
      <c r="F89" s="54">
        <v>27</v>
      </c>
      <c r="G89" s="54">
        <v>35</v>
      </c>
      <c r="H89" s="54">
        <v>26</v>
      </c>
      <c r="I89" s="54">
        <v>41</v>
      </c>
      <c r="J89" s="54">
        <v>50</v>
      </c>
      <c r="K89" s="61">
        <v>42</v>
      </c>
      <c r="L89" s="58">
        <v>24</v>
      </c>
      <c r="M89" s="54">
        <v>35</v>
      </c>
      <c r="N89" s="54">
        <v>58</v>
      </c>
      <c r="O89" s="54">
        <v>47</v>
      </c>
      <c r="P89" s="54">
        <v>46</v>
      </c>
      <c r="Q89" s="54">
        <v>43</v>
      </c>
      <c r="R89" s="54">
        <v>44</v>
      </c>
      <c r="S89" s="54">
        <v>46</v>
      </c>
      <c r="T89" s="55">
        <v>48</v>
      </c>
    </row>
    <row r="90" spans="1:20" ht="12.75" thickBot="1">
      <c r="A90" s="18"/>
      <c r="B90" s="69" t="s">
        <v>40</v>
      </c>
      <c r="C90" s="75">
        <f aca="true" t="shared" si="44" ref="C90:T90">C88+C89</f>
        <v>1322</v>
      </c>
      <c r="D90" s="73">
        <f t="shared" si="44"/>
        <v>52</v>
      </c>
      <c r="E90" s="51">
        <f t="shared" si="44"/>
        <v>55</v>
      </c>
      <c r="F90" s="51">
        <f t="shared" si="44"/>
        <v>53</v>
      </c>
      <c r="G90" s="51">
        <f t="shared" si="44"/>
        <v>56</v>
      </c>
      <c r="H90" s="51">
        <f t="shared" si="44"/>
        <v>62</v>
      </c>
      <c r="I90" s="51">
        <f t="shared" si="44"/>
        <v>75</v>
      </c>
      <c r="J90" s="51">
        <f t="shared" si="44"/>
        <v>119</v>
      </c>
      <c r="K90" s="62">
        <f t="shared" si="44"/>
        <v>85</v>
      </c>
      <c r="L90" s="59">
        <f t="shared" si="44"/>
        <v>55</v>
      </c>
      <c r="M90" s="51">
        <f t="shared" si="44"/>
        <v>70</v>
      </c>
      <c r="N90" s="51">
        <f t="shared" si="44"/>
        <v>118</v>
      </c>
      <c r="O90" s="51">
        <f t="shared" si="44"/>
        <v>98</v>
      </c>
      <c r="P90" s="51">
        <f t="shared" si="44"/>
        <v>87</v>
      </c>
      <c r="Q90" s="51">
        <f t="shared" si="44"/>
        <v>84</v>
      </c>
      <c r="R90" s="51">
        <f t="shared" si="44"/>
        <v>86</v>
      </c>
      <c r="S90" s="51">
        <f t="shared" si="44"/>
        <v>87</v>
      </c>
      <c r="T90" s="56">
        <f t="shared" si="44"/>
        <v>80</v>
      </c>
    </row>
    <row r="91" spans="1:20" s="49" customFormat="1" ht="12.75" thickBot="1">
      <c r="A91" s="42"/>
      <c r="B91" s="66" t="s">
        <v>66</v>
      </c>
      <c r="C91" s="44">
        <f aca="true" t="shared" si="45" ref="C91:T91">C90/$C90</f>
        <v>1</v>
      </c>
      <c r="D91" s="45">
        <f t="shared" si="45"/>
        <v>0.039334341906202726</v>
      </c>
      <c r="E91" s="45">
        <f t="shared" si="45"/>
        <v>0.0416036308623298</v>
      </c>
      <c r="F91" s="45">
        <f t="shared" si="45"/>
        <v>0.040090771558245086</v>
      </c>
      <c r="G91" s="45">
        <f t="shared" si="45"/>
        <v>0.04236006051437216</v>
      </c>
      <c r="H91" s="45">
        <f t="shared" si="45"/>
        <v>0.046898638426626324</v>
      </c>
      <c r="I91" s="45">
        <f t="shared" si="45"/>
        <v>0.056732223903177004</v>
      </c>
      <c r="J91" s="46">
        <f t="shared" si="45"/>
        <v>0.09001512859304085</v>
      </c>
      <c r="K91" s="46">
        <f t="shared" si="45"/>
        <v>0.06429652042360061</v>
      </c>
      <c r="L91" s="45">
        <f t="shared" si="45"/>
        <v>0.0416036308623298</v>
      </c>
      <c r="M91" s="45">
        <f t="shared" si="45"/>
        <v>0.0529500756429652</v>
      </c>
      <c r="N91" s="45">
        <f t="shared" si="45"/>
        <v>0.08925869894099848</v>
      </c>
      <c r="O91" s="45">
        <f t="shared" si="45"/>
        <v>0.07413010590015129</v>
      </c>
      <c r="P91" s="45">
        <f t="shared" si="45"/>
        <v>0.06580937972768533</v>
      </c>
      <c r="Q91" s="45">
        <f t="shared" si="45"/>
        <v>0.06354009077155824</v>
      </c>
      <c r="R91" s="45">
        <f t="shared" si="45"/>
        <v>0.06505295007564296</v>
      </c>
      <c r="S91" s="45">
        <f t="shared" si="45"/>
        <v>0.06580937972768533</v>
      </c>
      <c r="T91" s="48">
        <f t="shared" si="45"/>
        <v>0.060514372163388806</v>
      </c>
    </row>
    <row r="92" ht="12">
      <c r="A92" s="50" t="s">
        <v>67</v>
      </c>
    </row>
  </sheetData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3" r:id="rId1"/>
  <headerFooter alignWithMargins="0">
    <oddFooter>&amp;C&amp;"ＭＳ 明朝,標準"&amp;P / &amp;N ページ</oddFooter>
  </headerFooter>
  <rowBreaks count="5" manualBreakCount="5">
    <brk id="51" max="255" man="1"/>
    <brk id="484" max="65535" man="1"/>
    <brk id="532" max="65535" man="1"/>
    <brk id="580" max="65535" man="1"/>
    <brk id="6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057796</cp:lastModifiedBy>
  <cp:lastPrinted>2005-08-10T00:52:20Z</cp:lastPrinted>
  <dcterms:created xsi:type="dcterms:W3CDTF">1999-10-07T06:32:50Z</dcterms:created>
  <dcterms:modified xsi:type="dcterms:W3CDTF">2005-08-10T01:28:36Z</dcterms:modified>
  <cp:category/>
  <cp:version/>
  <cp:contentType/>
  <cp:contentStatus/>
</cp:coreProperties>
</file>